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GIORGI\Dubai prices\"/>
    </mc:Choice>
  </mc:AlternateContent>
  <xr:revisionPtr revIDLastSave="0" documentId="13_ncr:1_{6CAAEFDE-3590-4B77-8CE2-D91EE769AC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qua AprtHotel" sheetId="1" r:id="rId1"/>
  </sheets>
  <definedNames>
    <definedName name="_xlnm._FilterDatabase" localSheetId="0" hidden="1">'Aqua AprtHotel'!$A$17:$M$17</definedName>
    <definedName name="Z_062C6980_3367_49AB_8E7B_B825DA48973A_.wvu.FilterData" localSheetId="0" hidden="1">'Aqua AprtHotel'!$A$1:$L$189</definedName>
  </definedNames>
  <calcPr calcId="191028"/>
  <customWorkbookViews>
    <customWorkbookView name="Фильтр 1" guid="{062C6980-3367-49AB-8E7B-B825DA48973A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17" i="1"/>
  <c r="H5" i="1"/>
  <c r="H64" i="1"/>
  <c r="H82" i="1"/>
  <c r="H100" i="1"/>
  <c r="H118" i="1"/>
  <c r="H136" i="1"/>
  <c r="H154" i="1"/>
  <c r="G68" i="1"/>
  <c r="J68" i="1" s="1"/>
  <c r="G69" i="1"/>
  <c r="J69" i="1" s="1"/>
  <c r="G70" i="1"/>
  <c r="J70" i="1" s="1"/>
  <c r="G71" i="1"/>
  <c r="J71" i="1" s="1"/>
  <c r="G72" i="1"/>
  <c r="J56" i="1"/>
  <c r="G75" i="1"/>
  <c r="G76" i="1"/>
  <c r="G77" i="1"/>
  <c r="J77" i="1" s="1"/>
  <c r="G78" i="1"/>
  <c r="J62" i="1"/>
  <c r="G67" i="1"/>
  <c r="J67" i="1" s="1"/>
  <c r="G66" i="1"/>
  <c r="J66" i="1" s="1"/>
  <c r="G65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22" i="1"/>
  <c r="F104" i="1"/>
  <c r="F68" i="1"/>
  <c r="F86" i="1"/>
  <c r="F50" i="1"/>
  <c r="J5" i="1"/>
  <c r="J6" i="1"/>
  <c r="J7" i="1"/>
  <c r="J8" i="1"/>
  <c r="J9" i="1"/>
  <c r="J10" i="1"/>
  <c r="J11" i="1"/>
  <c r="J12" i="1"/>
  <c r="J13" i="1"/>
  <c r="J14" i="1"/>
  <c r="J15" i="1"/>
  <c r="J48" i="1"/>
  <c r="J173" i="1"/>
  <c r="J174" i="1"/>
  <c r="J175" i="1"/>
  <c r="J176" i="1"/>
  <c r="J177" i="1"/>
  <c r="J179" i="1"/>
  <c r="J181" i="1"/>
  <c r="J182" i="1"/>
  <c r="J183" i="1"/>
  <c r="J184" i="1"/>
  <c r="J185" i="1"/>
  <c r="J186" i="1"/>
  <c r="J187" i="1"/>
  <c r="J188" i="1"/>
  <c r="F5" i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47" i="1"/>
  <c r="H47" i="1" s="1"/>
  <c r="F48" i="1"/>
  <c r="H48" i="1" s="1"/>
  <c r="F49" i="1"/>
  <c r="H49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5" i="1"/>
  <c r="F66" i="1"/>
  <c r="H66" i="1" s="1"/>
  <c r="F67" i="1"/>
  <c r="F69" i="1"/>
  <c r="F70" i="1"/>
  <c r="F71" i="1"/>
  <c r="F72" i="1"/>
  <c r="H72" i="1" s="1"/>
  <c r="F73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73" i="1"/>
  <c r="F174" i="1"/>
  <c r="F175" i="1"/>
  <c r="F176" i="1"/>
  <c r="F177" i="1"/>
  <c r="H70" i="1" l="1"/>
  <c r="H77" i="1"/>
  <c r="H69" i="1"/>
  <c r="H75" i="1"/>
  <c r="H71" i="1"/>
  <c r="H78" i="1"/>
  <c r="H65" i="1"/>
  <c r="H76" i="1"/>
  <c r="H67" i="1"/>
  <c r="H50" i="1"/>
  <c r="H68" i="1"/>
  <c r="J59" i="1"/>
  <c r="J63" i="1"/>
  <c r="J53" i="1"/>
  <c r="J47" i="1"/>
  <c r="J60" i="1"/>
  <c r="J54" i="1"/>
  <c r="K70" i="1"/>
  <c r="K69" i="1"/>
  <c r="K66" i="1"/>
  <c r="K67" i="1"/>
  <c r="K68" i="1"/>
  <c r="J52" i="1"/>
  <c r="J51" i="1"/>
  <c r="G81" i="1"/>
  <c r="G99" i="1" s="1"/>
  <c r="H99" i="1" s="1"/>
  <c r="J57" i="1"/>
  <c r="J58" i="1"/>
  <c r="J49" i="1"/>
  <c r="G94" i="1"/>
  <c r="J94" i="1" s="1"/>
  <c r="G88" i="1"/>
  <c r="H88" i="1" s="1"/>
  <c r="J75" i="1"/>
  <c r="G93" i="1"/>
  <c r="H93" i="1" s="1"/>
  <c r="G83" i="1"/>
  <c r="H83" i="1" s="1"/>
  <c r="J65" i="1"/>
  <c r="J50" i="1"/>
  <c r="G87" i="1"/>
  <c r="G96" i="1"/>
  <c r="H96" i="1" s="1"/>
  <c r="J78" i="1"/>
  <c r="G90" i="1"/>
  <c r="H90" i="1" s="1"/>
  <c r="J72" i="1"/>
  <c r="G85" i="1"/>
  <c r="J85" i="1" s="1"/>
  <c r="G86" i="1"/>
  <c r="G84" i="1"/>
  <c r="J84" i="1" s="1"/>
  <c r="G80" i="1"/>
  <c r="H80" i="1" s="1"/>
  <c r="G74" i="1"/>
  <c r="H74" i="1" s="1"/>
  <c r="G79" i="1"/>
  <c r="H79" i="1" s="1"/>
  <c r="G73" i="1"/>
  <c r="H73" i="1" s="1"/>
  <c r="J76" i="1"/>
  <c r="J61" i="1"/>
  <c r="J55" i="1"/>
  <c r="G95" i="1"/>
  <c r="G89" i="1"/>
  <c r="K185" i="1"/>
  <c r="K179" i="1"/>
  <c r="K174" i="1"/>
  <c r="K12" i="1"/>
  <c r="K6" i="1"/>
  <c r="K188" i="1"/>
  <c r="K177" i="1"/>
  <c r="K187" i="1"/>
  <c r="K181" i="1"/>
  <c r="K176" i="1"/>
  <c r="K182" i="1"/>
  <c r="K186" i="1"/>
  <c r="K175" i="1"/>
  <c r="K48" i="1"/>
  <c r="K13" i="1"/>
  <c r="K7" i="1"/>
  <c r="K184" i="1"/>
  <c r="K173" i="1"/>
  <c r="K11" i="1"/>
  <c r="K5" i="1"/>
  <c r="K183" i="1"/>
  <c r="K77" i="1"/>
  <c r="K71" i="1"/>
  <c r="K10" i="1"/>
  <c r="K15" i="1"/>
  <c r="K9" i="1"/>
  <c r="K62" i="1"/>
  <c r="K56" i="1"/>
  <c r="K14" i="1"/>
  <c r="K8" i="1"/>
  <c r="H89" i="1" l="1"/>
  <c r="H94" i="1"/>
  <c r="J87" i="1"/>
  <c r="H87" i="1"/>
  <c r="H95" i="1"/>
  <c r="H81" i="1"/>
  <c r="H84" i="1"/>
  <c r="J86" i="1"/>
  <c r="H86" i="1"/>
  <c r="H85" i="1"/>
  <c r="K63" i="1"/>
  <c r="K59" i="1"/>
  <c r="K53" i="1"/>
  <c r="K47" i="1"/>
  <c r="K54" i="1"/>
  <c r="K52" i="1"/>
  <c r="K49" i="1"/>
  <c r="K51" i="1"/>
  <c r="K58" i="1"/>
  <c r="K78" i="1"/>
  <c r="K60" i="1"/>
  <c r="K65" i="1"/>
  <c r="K87" i="1"/>
  <c r="K57" i="1"/>
  <c r="J88" i="1"/>
  <c r="K88" i="1" s="1"/>
  <c r="K84" i="1"/>
  <c r="K85" i="1"/>
  <c r="K75" i="1"/>
  <c r="K61" i="1"/>
  <c r="J81" i="1"/>
  <c r="K94" i="1"/>
  <c r="G112" i="1"/>
  <c r="K55" i="1"/>
  <c r="G101" i="1"/>
  <c r="H101" i="1" s="1"/>
  <c r="J83" i="1"/>
  <c r="K50" i="1"/>
  <c r="G117" i="1"/>
  <c r="H117" i="1" s="1"/>
  <c r="J99" i="1"/>
  <c r="J93" i="1"/>
  <c r="G111" i="1"/>
  <c r="H111" i="1" s="1"/>
  <c r="G106" i="1"/>
  <c r="H106" i="1" s="1"/>
  <c r="G105" i="1"/>
  <c r="G98" i="1"/>
  <c r="H98" i="1" s="1"/>
  <c r="J80" i="1"/>
  <c r="G108" i="1"/>
  <c r="J90" i="1"/>
  <c r="K90" i="1" s="1"/>
  <c r="G103" i="1"/>
  <c r="J89" i="1"/>
  <c r="K89" i="1" s="1"/>
  <c r="G107" i="1"/>
  <c r="G91" i="1"/>
  <c r="H91" i="1" s="1"/>
  <c r="J73" i="1"/>
  <c r="G102" i="1"/>
  <c r="K76" i="1"/>
  <c r="J95" i="1"/>
  <c r="G113" i="1"/>
  <c r="H113" i="1" s="1"/>
  <c r="G97" i="1"/>
  <c r="H97" i="1" s="1"/>
  <c r="J79" i="1"/>
  <c r="G92" i="1"/>
  <c r="H92" i="1" s="1"/>
  <c r="J74" i="1"/>
  <c r="G104" i="1"/>
  <c r="K72" i="1"/>
  <c r="J96" i="1"/>
  <c r="G114" i="1"/>
  <c r="H114" i="1" s="1"/>
  <c r="G124" i="1" l="1"/>
  <c r="G142" i="1" s="1"/>
  <c r="J105" i="1"/>
  <c r="H105" i="1"/>
  <c r="J104" i="1"/>
  <c r="H104" i="1"/>
  <c r="J107" i="1"/>
  <c r="K107" i="1" s="1"/>
  <c r="H107" i="1"/>
  <c r="J108" i="1"/>
  <c r="K108" i="1" s="1"/>
  <c r="H108" i="1"/>
  <c r="K86" i="1"/>
  <c r="J103" i="1"/>
  <c r="K103" i="1" s="1"/>
  <c r="H103" i="1"/>
  <c r="J102" i="1"/>
  <c r="H102" i="1"/>
  <c r="J112" i="1"/>
  <c r="H112" i="1"/>
  <c r="J106" i="1"/>
  <c r="K106" i="1" s="1"/>
  <c r="G130" i="1"/>
  <c r="K81" i="1"/>
  <c r="G129" i="1"/>
  <c r="H129" i="1" s="1"/>
  <c r="J111" i="1"/>
  <c r="K93" i="1"/>
  <c r="G119" i="1"/>
  <c r="H119" i="1" s="1"/>
  <c r="J101" i="1"/>
  <c r="G123" i="1"/>
  <c r="K99" i="1"/>
  <c r="K83" i="1"/>
  <c r="G135" i="1"/>
  <c r="H135" i="1" s="1"/>
  <c r="J117" i="1"/>
  <c r="J97" i="1"/>
  <c r="G115" i="1"/>
  <c r="H115" i="1" s="1"/>
  <c r="G121" i="1"/>
  <c r="J92" i="1"/>
  <c r="G110" i="1"/>
  <c r="G120" i="1"/>
  <c r="J98" i="1"/>
  <c r="G116" i="1"/>
  <c r="H116" i="1" s="1"/>
  <c r="J113" i="1"/>
  <c r="G131" i="1"/>
  <c r="H131" i="1" s="1"/>
  <c r="G109" i="1"/>
  <c r="J91" i="1"/>
  <c r="K74" i="1"/>
  <c r="K73" i="1"/>
  <c r="G132" i="1"/>
  <c r="H132" i="1" s="1"/>
  <c r="J114" i="1"/>
  <c r="G122" i="1"/>
  <c r="K95" i="1"/>
  <c r="G125" i="1"/>
  <c r="K96" i="1"/>
  <c r="G126" i="1"/>
  <c r="K79" i="1"/>
  <c r="K80" i="1"/>
  <c r="H124" i="1" l="1"/>
  <c r="J124" i="1"/>
  <c r="K124" i="1" s="1"/>
  <c r="K105" i="1"/>
  <c r="K112" i="1"/>
  <c r="J130" i="1"/>
  <c r="K130" i="1" s="1"/>
  <c r="H130" i="1"/>
  <c r="K102" i="1"/>
  <c r="J125" i="1"/>
  <c r="K125" i="1" s="1"/>
  <c r="H125" i="1"/>
  <c r="J109" i="1"/>
  <c r="K109" i="1" s="1"/>
  <c r="H109" i="1"/>
  <c r="J120" i="1"/>
  <c r="H120" i="1"/>
  <c r="K104" i="1"/>
  <c r="J121" i="1"/>
  <c r="H121" i="1"/>
  <c r="J126" i="1"/>
  <c r="H126" i="1"/>
  <c r="J142" i="1"/>
  <c r="K142" i="1" s="1"/>
  <c r="H142" i="1"/>
  <c r="J122" i="1"/>
  <c r="H122" i="1"/>
  <c r="J110" i="1"/>
  <c r="H110" i="1"/>
  <c r="J123" i="1"/>
  <c r="H123" i="1"/>
  <c r="G148" i="1"/>
  <c r="G153" i="1"/>
  <c r="H153" i="1" s="1"/>
  <c r="J135" i="1"/>
  <c r="J119" i="1"/>
  <c r="G137" i="1"/>
  <c r="H137" i="1" s="1"/>
  <c r="G141" i="1"/>
  <c r="K117" i="1"/>
  <c r="K101" i="1"/>
  <c r="K111" i="1"/>
  <c r="G147" i="1"/>
  <c r="H147" i="1" s="1"/>
  <c r="J129" i="1"/>
  <c r="K91" i="1"/>
  <c r="J131" i="1"/>
  <c r="G149" i="1"/>
  <c r="H149" i="1" s="1"/>
  <c r="J116" i="1"/>
  <c r="G134" i="1"/>
  <c r="H134" i="1" s="1"/>
  <c r="J132" i="1"/>
  <c r="G150" i="1"/>
  <c r="H150" i="1" s="1"/>
  <c r="G127" i="1"/>
  <c r="H127" i="1" s="1"/>
  <c r="K113" i="1"/>
  <c r="G138" i="1"/>
  <c r="G133" i="1"/>
  <c r="H133" i="1" s="1"/>
  <c r="J115" i="1"/>
  <c r="G140" i="1"/>
  <c r="G143" i="1"/>
  <c r="H143" i="1" s="1"/>
  <c r="K98" i="1"/>
  <c r="K97" i="1"/>
  <c r="G160" i="1"/>
  <c r="G139" i="1"/>
  <c r="K114" i="1"/>
  <c r="G144" i="1"/>
  <c r="H144" i="1" s="1"/>
  <c r="G128" i="1"/>
  <c r="H128" i="1" s="1"/>
  <c r="K92" i="1"/>
  <c r="K121" i="1" l="1"/>
  <c r="K122" i="1"/>
  <c r="K123" i="1"/>
  <c r="H148" i="1"/>
  <c r="K120" i="1"/>
  <c r="J140" i="1"/>
  <c r="H140" i="1"/>
  <c r="J138" i="1"/>
  <c r="K138" i="1" s="1"/>
  <c r="H138" i="1"/>
  <c r="J141" i="1"/>
  <c r="H141" i="1"/>
  <c r="J139" i="1"/>
  <c r="K139" i="1" s="1"/>
  <c r="H139" i="1"/>
  <c r="J160" i="1"/>
  <c r="K160" i="1" s="1"/>
  <c r="H160" i="1"/>
  <c r="G166" i="1"/>
  <c r="J148" i="1"/>
  <c r="G155" i="1"/>
  <c r="H155" i="1" s="1"/>
  <c r="J137" i="1"/>
  <c r="G165" i="1"/>
  <c r="H165" i="1" s="1"/>
  <c r="J147" i="1"/>
  <c r="G159" i="1"/>
  <c r="K119" i="1"/>
  <c r="J153" i="1"/>
  <c r="G171" i="1"/>
  <c r="H171" i="1" s="1"/>
  <c r="K135" i="1"/>
  <c r="K129" i="1"/>
  <c r="G146" i="1"/>
  <c r="H146" i="1" s="1"/>
  <c r="J128" i="1"/>
  <c r="J133" i="1"/>
  <c r="G151" i="1"/>
  <c r="H151" i="1" s="1"/>
  <c r="J143" i="1"/>
  <c r="K143" i="1" s="1"/>
  <c r="G161" i="1"/>
  <c r="H161" i="1" s="1"/>
  <c r="J127" i="1"/>
  <c r="G145" i="1"/>
  <c r="H145" i="1" s="1"/>
  <c r="K110" i="1"/>
  <c r="J149" i="1"/>
  <c r="G167" i="1"/>
  <c r="H167" i="1" s="1"/>
  <c r="J144" i="1"/>
  <c r="G162" i="1"/>
  <c r="H162" i="1" s="1"/>
  <c r="G156" i="1"/>
  <c r="K131" i="1"/>
  <c r="J150" i="1"/>
  <c r="G168" i="1"/>
  <c r="H168" i="1" s="1"/>
  <c r="G152" i="1"/>
  <c r="H152" i="1" s="1"/>
  <c r="J134" i="1"/>
  <c r="K126" i="1"/>
  <c r="G157" i="1"/>
  <c r="G158" i="1"/>
  <c r="K115" i="1"/>
  <c r="K132" i="1"/>
  <c r="K116" i="1"/>
  <c r="K140" i="1" l="1"/>
  <c r="J157" i="1"/>
  <c r="K157" i="1" s="1"/>
  <c r="H157" i="1"/>
  <c r="K141" i="1"/>
  <c r="J159" i="1"/>
  <c r="K159" i="1" s="1"/>
  <c r="H159" i="1"/>
  <c r="H166" i="1"/>
  <c r="J156" i="1"/>
  <c r="K156" i="1" s="1"/>
  <c r="H156" i="1"/>
  <c r="J166" i="1"/>
  <c r="J158" i="1"/>
  <c r="H158" i="1"/>
  <c r="K148" i="1"/>
  <c r="J165" i="1"/>
  <c r="K137" i="1"/>
  <c r="J155" i="1"/>
  <c r="J171" i="1"/>
  <c r="K153" i="1"/>
  <c r="K147" i="1"/>
  <c r="K150" i="1"/>
  <c r="G169" i="1"/>
  <c r="H169" i="1" s="1"/>
  <c r="J151" i="1"/>
  <c r="K128" i="1"/>
  <c r="G164" i="1"/>
  <c r="H164" i="1" s="1"/>
  <c r="J146" i="1"/>
  <c r="G170" i="1"/>
  <c r="H170" i="1" s="1"/>
  <c r="J152" i="1"/>
  <c r="J168" i="1"/>
  <c r="J161" i="1"/>
  <c r="G163" i="1"/>
  <c r="H163" i="1" s="1"/>
  <c r="J145" i="1"/>
  <c r="J162" i="1"/>
  <c r="J167" i="1"/>
  <c r="K134" i="1"/>
  <c r="K144" i="1"/>
  <c r="K149" i="1"/>
  <c r="K127" i="1"/>
  <c r="K133" i="1"/>
  <c r="K166" i="1" l="1"/>
  <c r="K158" i="1"/>
  <c r="K155" i="1"/>
  <c r="K171" i="1"/>
  <c r="K165" i="1"/>
  <c r="J169" i="1"/>
  <c r="K167" i="1"/>
  <c r="K145" i="1"/>
  <c r="K161" i="1"/>
  <c r="K146" i="1"/>
  <c r="J170" i="1"/>
  <c r="J163" i="1"/>
  <c r="J164" i="1"/>
  <c r="K162" i="1"/>
  <c r="K168" i="1"/>
  <c r="K152" i="1"/>
  <c r="K151" i="1"/>
  <c r="K170" i="1" l="1"/>
  <c r="K169" i="1"/>
  <c r="K164" i="1"/>
  <c r="K163" i="1"/>
</calcChain>
</file>

<file path=xl/sharedStrings.xml><?xml version="1.0" encoding="utf-8"?>
<sst xmlns="http://schemas.openxmlformats.org/spreadsheetml/2006/main" count="383" uniqueCount="32">
  <si>
    <t>№</t>
  </si>
  <si>
    <t>Square  Площадь     ფართობი</t>
  </si>
  <si>
    <t>Sea/City</t>
  </si>
  <si>
    <t>Total            Общая    
ჯამი</t>
  </si>
  <si>
    <t xml:space="preserve">აივანი         балкон       Balcony </t>
  </si>
  <si>
    <t>Floor              Этаж            სართული</t>
  </si>
  <si>
    <t>Comment  Комментарии შენიშვნა</t>
  </si>
  <si>
    <t>sq.m.</t>
  </si>
  <si>
    <t>$</t>
  </si>
  <si>
    <t>AED</t>
  </si>
  <si>
    <t>Turkey  Price Ценна Подключ   ფასი რემონტით</t>
  </si>
  <si>
    <t>White frame белый каркас თეთრი კარკასი</t>
  </si>
  <si>
    <t>Total Price         Общая Цена         სრული ფასი</t>
  </si>
  <si>
    <t>Rate</t>
  </si>
  <si>
    <t>Mountain/Aquapark</t>
  </si>
  <si>
    <t xml:space="preserve">With Renovation   С Ремонтом       რემონტით </t>
  </si>
  <si>
    <t>Sea/City/Mountain/Aquapark</t>
  </si>
  <si>
    <t>Sea</t>
  </si>
  <si>
    <t>Sea/Mountain/Aquapark</t>
  </si>
  <si>
    <t>Sky Pool/Garden/Bar</t>
  </si>
  <si>
    <t>View                                Вид                               ხედი</t>
  </si>
  <si>
    <t>Studio</t>
  </si>
  <si>
    <r>
      <t>Studio+</t>
    </r>
    <r>
      <rPr>
        <sz val="11"/>
        <color rgb="FFFF0000"/>
        <rFont val="Arial"/>
        <family val="2"/>
        <charset val="204"/>
      </rPr>
      <t>1 Bedroom</t>
    </r>
  </si>
  <si>
    <r>
      <t>Studio+</t>
    </r>
    <r>
      <rPr>
        <b/>
        <sz val="11"/>
        <color rgb="FFFF0000"/>
        <rFont val="Arial"/>
        <family val="2"/>
        <charset val="204"/>
      </rPr>
      <t>2 Bedroom</t>
    </r>
  </si>
  <si>
    <t>Penthouse / Duplex</t>
  </si>
  <si>
    <t>Garden</t>
  </si>
  <si>
    <t>HOTEL</t>
  </si>
  <si>
    <t>TERACCE</t>
  </si>
  <si>
    <t>Pool/Mountain</t>
  </si>
  <si>
    <t>RESERVED</t>
  </si>
  <si>
    <t>SOLD</t>
  </si>
  <si>
    <t>City/Sea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</si>
</sst>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rgb="FF000000"/>
      <name val="Arial"/>
      <scheme val="minor"/>
    </font>
    <font>
      <b/>
      <sz val="11"/>
      <color theme="1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"/>
      <family val="2"/>
    </font>
    <font>
      <sz val="8"/>
      <name val="Arial"/>
      <family val="2"/>
      <scheme val="minor"/>
    </font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  <font>
      <sz val="11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6CE0E0"/>
        <bgColor rgb="FF6CE0E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3">
    <xf numFmtId="0" fontId="0" fillId="0" borderId="0" xfId="0"/>
    <xf numFmtId="0" fontId="2" fillId="0" borderId="2" xfId="0" applyFont="1" applyBorder="1"/>
    <xf numFmtId="0" fontId="1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2" fillId="0" borderId="2" xfId="1" applyFont="1" applyBorder="1"/>
    <xf numFmtId="43" fontId="0" fillId="0" borderId="0" xfId="1" applyFont="1"/>
    <xf numFmtId="43" fontId="0" fillId="0" borderId="0" xfId="1" applyFont="1" applyAlignment="1">
      <alignment horizontal="center"/>
    </xf>
    <xf numFmtId="0" fontId="10" fillId="0" borderId="0" xfId="0" applyFont="1"/>
    <xf numFmtId="0" fontId="9" fillId="0" borderId="2" xfId="0" applyFont="1" applyBorder="1"/>
    <xf numFmtId="43" fontId="3" fillId="4" borderId="2" xfId="1" applyFont="1" applyFill="1" applyBorder="1" applyAlignment="1">
      <alignment horizontal="right"/>
    </xf>
    <xf numFmtId="164" fontId="3" fillId="4" borderId="2" xfId="1" applyNumberFormat="1" applyFont="1" applyFill="1" applyBorder="1" applyAlignment="1">
      <alignment horizontal="right"/>
    </xf>
    <xf numFmtId="43" fontId="5" fillId="4" borderId="2" xfId="1" applyFont="1" applyFill="1" applyBorder="1" applyAlignment="1">
      <alignment horizontal="right"/>
    </xf>
    <xf numFmtId="164" fontId="4" fillId="4" borderId="2" xfId="1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3" fontId="9" fillId="5" borderId="2" xfId="1" applyFont="1" applyFill="1" applyBorder="1" applyAlignment="1">
      <alignment horizontal="center"/>
    </xf>
    <xf numFmtId="0" fontId="9" fillId="6" borderId="2" xfId="0" applyFont="1" applyFill="1" applyBorder="1" applyAlignment="1">
      <alignment horizontal="right"/>
    </xf>
    <xf numFmtId="0" fontId="2" fillId="5" borderId="2" xfId="0" applyFont="1" applyFill="1" applyBorder="1"/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43" fontId="3" fillId="7" borderId="2" xfId="1" applyFont="1" applyFill="1" applyBorder="1" applyAlignment="1">
      <alignment horizontal="right"/>
    </xf>
    <xf numFmtId="0" fontId="5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43" fontId="5" fillId="8" borderId="2" xfId="1" applyFont="1" applyFill="1" applyBorder="1" applyAlignment="1">
      <alignment horizontal="right"/>
    </xf>
    <xf numFmtId="43" fontId="3" fillId="8" borderId="2" xfId="1" applyFont="1" applyFill="1" applyBorder="1" applyAlignment="1">
      <alignment horizontal="right"/>
    </xf>
    <xf numFmtId="164" fontId="3" fillId="8" borderId="2" xfId="1" applyNumberFormat="1" applyFont="1" applyFill="1" applyBorder="1" applyAlignment="1">
      <alignment horizontal="right"/>
    </xf>
    <xf numFmtId="0" fontId="3" fillId="8" borderId="2" xfId="0" applyFont="1" applyFill="1" applyBorder="1" applyAlignment="1">
      <alignment horizontal="right"/>
    </xf>
    <xf numFmtId="164" fontId="4" fillId="8" borderId="2" xfId="1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43" fontId="3" fillId="9" borderId="2" xfId="1" applyFont="1" applyFill="1" applyBorder="1" applyAlignment="1">
      <alignment horizontal="right"/>
    </xf>
    <xf numFmtId="164" fontId="3" fillId="9" borderId="2" xfId="1" applyNumberFormat="1" applyFont="1" applyFill="1" applyBorder="1" applyAlignment="1">
      <alignment horizontal="right"/>
    </xf>
    <xf numFmtId="0" fontId="3" fillId="9" borderId="2" xfId="0" applyFont="1" applyFill="1" applyBorder="1" applyAlignment="1">
      <alignment horizontal="right"/>
    </xf>
    <xf numFmtId="164" fontId="4" fillId="9" borderId="2" xfId="1" applyNumberFormat="1" applyFont="1" applyFill="1" applyBorder="1" applyAlignment="1">
      <alignment horizontal="right"/>
    </xf>
    <xf numFmtId="0" fontId="3" fillId="10" borderId="7" xfId="0" applyFont="1" applyFill="1" applyBorder="1" applyAlignment="1">
      <alignment horizontal="center"/>
    </xf>
    <xf numFmtId="43" fontId="5" fillId="0" borderId="2" xfId="1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43" fontId="5" fillId="9" borderId="2" xfId="1" applyFont="1" applyFill="1" applyBorder="1" applyAlignment="1">
      <alignment horizontal="right"/>
    </xf>
    <xf numFmtId="0" fontId="5" fillId="11" borderId="1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43" fontId="5" fillId="11" borderId="2" xfId="1" applyFont="1" applyFill="1" applyBorder="1" applyAlignment="1">
      <alignment horizontal="right"/>
    </xf>
    <xf numFmtId="43" fontId="3" fillId="11" borderId="2" xfId="1" applyFont="1" applyFill="1" applyBorder="1" applyAlignment="1">
      <alignment horizontal="right"/>
    </xf>
    <xf numFmtId="164" fontId="3" fillId="11" borderId="2" xfId="1" applyNumberFormat="1" applyFont="1" applyFill="1" applyBorder="1" applyAlignment="1">
      <alignment horizontal="right"/>
    </xf>
    <xf numFmtId="164" fontId="4" fillId="11" borderId="2" xfId="1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3" fontId="5" fillId="7" borderId="2" xfId="1" applyFont="1" applyFill="1" applyBorder="1" applyAlignment="1">
      <alignment horizontal="right"/>
    </xf>
    <xf numFmtId="164" fontId="3" fillId="7" borderId="2" xfId="1" applyNumberFormat="1" applyFont="1" applyFill="1" applyBorder="1" applyAlignment="1">
      <alignment horizontal="right"/>
    </xf>
    <xf numFmtId="164" fontId="4" fillId="7" borderId="2" xfId="1" applyNumberFormat="1" applyFont="1" applyFill="1" applyBorder="1" applyAlignment="1">
      <alignment horizontal="right"/>
    </xf>
    <xf numFmtId="0" fontId="5" fillId="12" borderId="1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43" fontId="5" fillId="12" borderId="2" xfId="1" applyFont="1" applyFill="1" applyBorder="1" applyAlignment="1">
      <alignment horizontal="right"/>
    </xf>
    <xf numFmtId="43" fontId="3" fillId="12" borderId="2" xfId="1" applyFont="1" applyFill="1" applyBorder="1" applyAlignment="1">
      <alignment horizontal="right"/>
    </xf>
    <xf numFmtId="164" fontId="3" fillId="12" borderId="2" xfId="1" applyNumberFormat="1" applyFont="1" applyFill="1" applyBorder="1" applyAlignment="1">
      <alignment horizontal="right"/>
    </xf>
    <xf numFmtId="164" fontId="4" fillId="12" borderId="2" xfId="1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wrapText="1"/>
    </xf>
    <xf numFmtId="43" fontId="4" fillId="2" borderId="3" xfId="1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89"/>
  <sheetViews>
    <sheetView tabSelected="1" topLeftCell="A163" workbookViewId="0">
      <selection activeCell="L1" sqref="L1:L1048576"/>
    </sheetView>
  </sheetViews>
  <sheetFormatPr defaultColWidth="12.6640625" defaultRowHeight="15.75" customHeight="1" x14ac:dyDescent="0.25"/>
  <cols>
    <col min="1" max="1" width="6" style="4" customWidth="1"/>
    <col min="2" max="2" width="18.77734375" style="4" bestFit="1" customWidth="1"/>
    <col min="3" max="3" width="7.109375" style="4" customWidth="1"/>
    <col min="4" max="4" width="8.6640625" style="9" customWidth="1"/>
    <col min="5" max="5" width="7.33203125" style="8" bestFit="1" customWidth="1"/>
    <col min="6" max="6" width="8.44140625" style="8" bestFit="1" customWidth="1"/>
    <col min="7" max="7" width="8.44140625" customWidth="1"/>
    <col min="8" max="8" width="11.21875" customWidth="1"/>
    <col min="9" max="9" width="8.44140625" customWidth="1"/>
    <col min="10" max="10" width="9.21875" customWidth="1"/>
    <col min="11" max="11" width="11.21875" style="10" bestFit="1" customWidth="1"/>
    <col min="12" max="12" width="25.88671875" style="4" customWidth="1"/>
    <col min="13" max="13" width="18.21875" customWidth="1"/>
  </cols>
  <sheetData>
    <row r="1" spans="1:13" ht="13.2" x14ac:dyDescent="0.25">
      <c r="A1" s="21" t="s">
        <v>9</v>
      </c>
      <c r="B1" s="22"/>
      <c r="C1" s="22" t="s">
        <v>13</v>
      </c>
      <c r="D1" s="22">
        <v>3.67</v>
      </c>
      <c r="E1" s="7"/>
      <c r="F1" s="11"/>
      <c r="G1" s="11"/>
      <c r="H1" s="11"/>
      <c r="I1" s="11"/>
      <c r="J1" s="1"/>
      <c r="K1" s="11"/>
      <c r="L1" s="76"/>
      <c r="M1" s="1"/>
    </row>
    <row r="2" spans="1:13" ht="49.95" customHeight="1" x14ac:dyDescent="0.25">
      <c r="A2" s="72" t="s">
        <v>5</v>
      </c>
      <c r="B2" s="73"/>
      <c r="C2" s="2" t="s">
        <v>0</v>
      </c>
      <c r="D2" s="71" t="s">
        <v>1</v>
      </c>
      <c r="E2" s="71" t="s">
        <v>4</v>
      </c>
      <c r="F2" s="71" t="s">
        <v>3</v>
      </c>
      <c r="G2" s="74" t="s">
        <v>11</v>
      </c>
      <c r="H2" s="75"/>
      <c r="I2" s="70" t="s">
        <v>15</v>
      </c>
      <c r="J2" s="70" t="s">
        <v>10</v>
      </c>
      <c r="K2" s="70" t="s">
        <v>12</v>
      </c>
      <c r="L2" s="2" t="s">
        <v>20</v>
      </c>
      <c r="M2" s="2" t="s">
        <v>6</v>
      </c>
    </row>
    <row r="3" spans="1:13" ht="16.2" customHeight="1" x14ac:dyDescent="0.25">
      <c r="A3" s="16"/>
      <c r="B3" s="17"/>
      <c r="C3" s="17"/>
      <c r="D3" s="18" t="s">
        <v>7</v>
      </c>
      <c r="E3" s="18" t="s">
        <v>7</v>
      </c>
      <c r="F3" s="18" t="s">
        <v>7</v>
      </c>
      <c r="G3" s="19" t="s">
        <v>8</v>
      </c>
      <c r="H3" s="19"/>
      <c r="I3" s="19" t="s">
        <v>8</v>
      </c>
      <c r="J3" s="19" t="s">
        <v>8</v>
      </c>
      <c r="K3" s="19" t="s">
        <v>8</v>
      </c>
      <c r="L3" s="17"/>
      <c r="M3" s="20"/>
    </row>
    <row r="4" spans="1:13" ht="13.8" x14ac:dyDescent="0.25">
      <c r="A4" s="26"/>
      <c r="B4" s="36"/>
      <c r="C4" s="27"/>
      <c r="D4" s="28"/>
      <c r="E4" s="29"/>
      <c r="F4" s="29"/>
      <c r="G4" s="30"/>
      <c r="H4" s="30"/>
      <c r="I4" s="30"/>
      <c r="J4" s="30"/>
      <c r="K4" s="32"/>
      <c r="L4" s="77"/>
      <c r="M4" s="31"/>
    </row>
    <row r="5" spans="1:13" ht="13.8" x14ac:dyDescent="0.25">
      <c r="A5" s="33">
        <v>7</v>
      </c>
      <c r="B5" s="33" t="s">
        <v>21</v>
      </c>
      <c r="C5" s="34">
        <v>702</v>
      </c>
      <c r="D5" s="12">
        <v>35.6</v>
      </c>
      <c r="E5" s="25"/>
      <c r="F5" s="12">
        <f>E5+D5</f>
        <v>35.6</v>
      </c>
      <c r="G5" s="13">
        <v>1540</v>
      </c>
      <c r="H5" s="13">
        <f>G5*F5</f>
        <v>54824</v>
      </c>
      <c r="I5" s="13">
        <v>600</v>
      </c>
      <c r="J5" s="13">
        <f>SUM(G5+I5)</f>
        <v>2140</v>
      </c>
      <c r="K5" s="15">
        <f>SUM(J5*F5)</f>
        <v>76184</v>
      </c>
      <c r="L5" s="78" t="s">
        <v>14</v>
      </c>
      <c r="M5" s="3"/>
    </row>
    <row r="6" spans="1:13" ht="13.8" x14ac:dyDescent="0.25">
      <c r="A6" s="33">
        <v>7</v>
      </c>
      <c r="B6" s="33" t="s">
        <v>21</v>
      </c>
      <c r="C6" s="35">
        <v>708</v>
      </c>
      <c r="D6" s="12">
        <v>36.5</v>
      </c>
      <c r="E6" s="25"/>
      <c r="F6" s="12">
        <f>E6+D6</f>
        <v>36.5</v>
      </c>
      <c r="G6" s="13">
        <v>1540</v>
      </c>
      <c r="H6" s="13">
        <f>G6*F6</f>
        <v>56210</v>
      </c>
      <c r="I6" s="13">
        <v>600</v>
      </c>
      <c r="J6" s="13">
        <f>SUM(G6+I6)</f>
        <v>2140</v>
      </c>
      <c r="K6" s="15">
        <f>SUM(J6*F6)</f>
        <v>78110</v>
      </c>
      <c r="L6" s="78" t="s">
        <v>14</v>
      </c>
      <c r="M6" s="3"/>
    </row>
    <row r="7" spans="1:13" ht="13.8" x14ac:dyDescent="0.25">
      <c r="A7" s="33">
        <v>9</v>
      </c>
      <c r="B7" s="33" t="s">
        <v>21</v>
      </c>
      <c r="C7" s="34">
        <v>908</v>
      </c>
      <c r="D7" s="12">
        <v>36.5</v>
      </c>
      <c r="E7" s="25"/>
      <c r="F7" s="12">
        <f>E7+D7</f>
        <v>36.5</v>
      </c>
      <c r="G7" s="13">
        <v>1610</v>
      </c>
      <c r="H7" s="13">
        <f>G7*F7</f>
        <v>58765</v>
      </c>
      <c r="I7" s="13">
        <v>600</v>
      </c>
      <c r="J7" s="13">
        <f>SUM(G7+I7)</f>
        <v>2210</v>
      </c>
      <c r="K7" s="15">
        <f>SUM(J7*F7)</f>
        <v>80665</v>
      </c>
      <c r="L7" s="78" t="s">
        <v>14</v>
      </c>
      <c r="M7" s="3"/>
    </row>
    <row r="8" spans="1:13" ht="13.8" x14ac:dyDescent="0.25">
      <c r="A8" s="38">
        <v>10</v>
      </c>
      <c r="B8" s="38" t="s">
        <v>21</v>
      </c>
      <c r="C8" s="38">
        <v>1003</v>
      </c>
      <c r="D8" s="39">
        <v>31.4</v>
      </c>
      <c r="E8" s="39"/>
      <c r="F8" s="39">
        <f>E8+D8</f>
        <v>31.4</v>
      </c>
      <c r="G8" s="40">
        <v>1650</v>
      </c>
      <c r="H8" s="40">
        <f>G8*F8</f>
        <v>51810</v>
      </c>
      <c r="I8" s="40">
        <v>600</v>
      </c>
      <c r="J8" s="40">
        <f>SUM(G8+I8)</f>
        <v>2250</v>
      </c>
      <c r="K8" s="42">
        <f>SUM(J8*F8)</f>
        <v>70650</v>
      </c>
      <c r="L8" s="79" t="s">
        <v>14</v>
      </c>
      <c r="M8" s="41"/>
    </row>
    <row r="9" spans="1:13" ht="13.8" x14ac:dyDescent="0.25">
      <c r="A9" s="38">
        <v>10</v>
      </c>
      <c r="B9" s="38" t="s">
        <v>21</v>
      </c>
      <c r="C9" s="38">
        <v>1006</v>
      </c>
      <c r="D9" s="39">
        <v>32.5</v>
      </c>
      <c r="E9" s="39"/>
      <c r="F9" s="39">
        <f>E9+D9</f>
        <v>32.5</v>
      </c>
      <c r="G9" s="40">
        <v>1650</v>
      </c>
      <c r="H9" s="40">
        <f>G9*F9</f>
        <v>53625</v>
      </c>
      <c r="I9" s="40">
        <v>600</v>
      </c>
      <c r="J9" s="40">
        <f>SUM(G9+I9)</f>
        <v>2250</v>
      </c>
      <c r="K9" s="42">
        <f>SUM(J9*F9)</f>
        <v>73125</v>
      </c>
      <c r="L9" s="79" t="s">
        <v>14</v>
      </c>
      <c r="M9" s="41"/>
    </row>
    <row r="10" spans="1:13" ht="13.8" x14ac:dyDescent="0.25">
      <c r="A10" s="33">
        <v>10</v>
      </c>
      <c r="B10" s="33" t="s">
        <v>21</v>
      </c>
      <c r="C10" s="34">
        <v>1008</v>
      </c>
      <c r="D10" s="12">
        <v>36.5</v>
      </c>
      <c r="E10" s="25"/>
      <c r="F10" s="12">
        <f>E10+D10</f>
        <v>36.5</v>
      </c>
      <c r="G10" s="13">
        <v>1650</v>
      </c>
      <c r="H10" s="13">
        <f>G10*F10</f>
        <v>60225</v>
      </c>
      <c r="I10" s="13">
        <v>600</v>
      </c>
      <c r="J10" s="13">
        <f>SUM(G10+I10)</f>
        <v>2250</v>
      </c>
      <c r="K10" s="15">
        <f>SUM(J10*F10)</f>
        <v>82125</v>
      </c>
      <c r="L10" s="78" t="s">
        <v>14</v>
      </c>
      <c r="M10" s="3"/>
    </row>
    <row r="11" spans="1:13" ht="13.8" x14ac:dyDescent="0.25">
      <c r="A11" s="38">
        <v>10</v>
      </c>
      <c r="B11" s="38" t="s">
        <v>21</v>
      </c>
      <c r="C11" s="38">
        <v>1009</v>
      </c>
      <c r="D11" s="39">
        <v>33.700000000000003</v>
      </c>
      <c r="E11" s="39"/>
      <c r="F11" s="39">
        <f>E11+D11</f>
        <v>33.700000000000003</v>
      </c>
      <c r="G11" s="40">
        <v>1650</v>
      </c>
      <c r="H11" s="40">
        <f>G11*F11</f>
        <v>55605.000000000007</v>
      </c>
      <c r="I11" s="40">
        <v>600</v>
      </c>
      <c r="J11" s="40">
        <f>SUM(G11+I11)</f>
        <v>2250</v>
      </c>
      <c r="K11" s="42">
        <f>SUM(J11*F11)</f>
        <v>75825</v>
      </c>
      <c r="L11" s="79" t="s">
        <v>14</v>
      </c>
      <c r="M11" s="41"/>
    </row>
    <row r="12" spans="1:13" ht="13.8" x14ac:dyDescent="0.25">
      <c r="A12" s="43">
        <v>10</v>
      </c>
      <c r="B12" s="38" t="s">
        <v>21</v>
      </c>
      <c r="C12" s="43">
        <v>1019</v>
      </c>
      <c r="D12" s="39">
        <v>41.75</v>
      </c>
      <c r="E12" s="39"/>
      <c r="F12" s="39">
        <f>E12+D12</f>
        <v>41.75</v>
      </c>
      <c r="G12" s="40">
        <v>1690</v>
      </c>
      <c r="H12" s="40">
        <f>G12*F12</f>
        <v>70557.5</v>
      </c>
      <c r="I12" s="40">
        <v>600</v>
      </c>
      <c r="J12" s="40">
        <f>SUM(G12+I12)</f>
        <v>2290</v>
      </c>
      <c r="K12" s="42">
        <f>SUM(J12*F12)</f>
        <v>95607.5</v>
      </c>
      <c r="L12" s="79" t="s">
        <v>17</v>
      </c>
      <c r="M12" s="41"/>
    </row>
    <row r="13" spans="1:13" ht="13.8" x14ac:dyDescent="0.25">
      <c r="A13" s="33">
        <v>11</v>
      </c>
      <c r="B13" s="33" t="s">
        <v>21</v>
      </c>
      <c r="C13" s="34">
        <v>1118</v>
      </c>
      <c r="D13" s="12">
        <v>39</v>
      </c>
      <c r="E13" s="25"/>
      <c r="F13" s="12">
        <f>E13+D13</f>
        <v>39</v>
      </c>
      <c r="G13" s="13">
        <v>1730</v>
      </c>
      <c r="H13" s="13">
        <f>G13*F13</f>
        <v>67470</v>
      </c>
      <c r="I13" s="13">
        <v>600</v>
      </c>
      <c r="J13" s="13">
        <f>SUM(G13+I13)</f>
        <v>2330</v>
      </c>
      <c r="K13" s="15">
        <f>SUM(J13*F13)</f>
        <v>90870</v>
      </c>
      <c r="L13" s="78" t="s">
        <v>17</v>
      </c>
      <c r="M13" s="3"/>
    </row>
    <row r="14" spans="1:13" ht="13.8" x14ac:dyDescent="0.25">
      <c r="A14" s="33">
        <v>12</v>
      </c>
      <c r="B14" s="33" t="s">
        <v>21</v>
      </c>
      <c r="C14" s="34">
        <v>1211</v>
      </c>
      <c r="D14" s="12">
        <v>32.200000000000003</v>
      </c>
      <c r="E14" s="25"/>
      <c r="F14" s="12">
        <f>E14+D14</f>
        <v>32.200000000000003</v>
      </c>
      <c r="G14" s="13">
        <v>1750</v>
      </c>
      <c r="H14" s="13">
        <f>G14*F14</f>
        <v>56350.000000000007</v>
      </c>
      <c r="I14" s="13">
        <v>600</v>
      </c>
      <c r="J14" s="13">
        <f>SUM(G14+I14)</f>
        <v>2350</v>
      </c>
      <c r="K14" s="15">
        <f>SUM(J14*F14)</f>
        <v>75670</v>
      </c>
      <c r="L14" s="78" t="s">
        <v>2</v>
      </c>
      <c r="M14" s="3"/>
    </row>
    <row r="15" spans="1:13" ht="13.8" x14ac:dyDescent="0.25">
      <c r="A15" s="33">
        <v>12</v>
      </c>
      <c r="B15" s="33" t="s">
        <v>21</v>
      </c>
      <c r="C15" s="34">
        <v>1212</v>
      </c>
      <c r="D15" s="12">
        <v>32.299999999999997</v>
      </c>
      <c r="E15" s="25"/>
      <c r="F15" s="12">
        <f>E15+D15</f>
        <v>32.299999999999997</v>
      </c>
      <c r="G15" s="13">
        <v>1750</v>
      </c>
      <c r="H15" s="13">
        <f>G15*F15</f>
        <v>56524.999999999993</v>
      </c>
      <c r="I15" s="13">
        <v>600</v>
      </c>
      <c r="J15" s="13">
        <f>SUM(G15+I15)</f>
        <v>2350</v>
      </c>
      <c r="K15" s="15">
        <f>SUM(J15*F15)</f>
        <v>75905</v>
      </c>
      <c r="L15" s="78" t="s">
        <v>2</v>
      </c>
      <c r="M15" s="3"/>
    </row>
    <row r="16" spans="1:13" ht="13.8" x14ac:dyDescent="0.25">
      <c r="A16" s="26"/>
      <c r="B16" s="36"/>
      <c r="C16" s="27"/>
      <c r="D16" s="28"/>
      <c r="E16" s="29"/>
      <c r="F16" s="29"/>
      <c r="G16" s="30"/>
      <c r="H16" s="30"/>
      <c r="I16" s="30"/>
      <c r="J16" s="30"/>
      <c r="K16" s="32"/>
      <c r="L16" s="77"/>
      <c r="M16" s="31"/>
    </row>
    <row r="17" spans="1:13" ht="13.8" x14ac:dyDescent="0.25">
      <c r="A17" s="5">
        <v>13</v>
      </c>
      <c r="B17" s="33" t="s">
        <v>21</v>
      </c>
      <c r="C17" s="24">
        <v>1301</v>
      </c>
      <c r="D17" s="44">
        <v>32.6</v>
      </c>
      <c r="E17" s="45"/>
      <c r="F17" s="45">
        <v>32.6</v>
      </c>
      <c r="G17" s="46">
        <v>1700</v>
      </c>
      <c r="H17" s="46">
        <f>G17*F17</f>
        <v>55420</v>
      </c>
      <c r="I17" s="46">
        <v>600</v>
      </c>
      <c r="J17" s="46">
        <v>2350</v>
      </c>
      <c r="K17" s="23">
        <v>76610</v>
      </c>
      <c r="L17" s="78" t="s">
        <v>28</v>
      </c>
      <c r="M17" s="3" t="s">
        <v>29</v>
      </c>
    </row>
    <row r="18" spans="1:13" ht="13.8" x14ac:dyDescent="0.25">
      <c r="A18" s="5">
        <v>13</v>
      </c>
      <c r="B18" s="33" t="s">
        <v>21</v>
      </c>
      <c r="C18" s="24">
        <v>1302</v>
      </c>
      <c r="D18" s="44">
        <v>35.6</v>
      </c>
      <c r="E18" s="45"/>
      <c r="F18" s="45">
        <v>35.6</v>
      </c>
      <c r="G18" s="46">
        <v>1700</v>
      </c>
      <c r="H18" s="46">
        <f>G18*F18</f>
        <v>60520</v>
      </c>
      <c r="I18" s="46">
        <v>600</v>
      </c>
      <c r="J18" s="46">
        <v>2350</v>
      </c>
      <c r="K18" s="23">
        <v>83660</v>
      </c>
      <c r="L18" s="78" t="s">
        <v>28</v>
      </c>
      <c r="M18" s="3" t="s">
        <v>29</v>
      </c>
    </row>
    <row r="19" spans="1:13" ht="13.8" x14ac:dyDescent="0.25">
      <c r="A19" s="47">
        <v>13</v>
      </c>
      <c r="B19" s="48" t="s">
        <v>21</v>
      </c>
      <c r="C19" s="49">
        <v>1303</v>
      </c>
      <c r="D19" s="50">
        <v>31.4</v>
      </c>
      <c r="E19" s="39"/>
      <c r="F19" s="39">
        <v>31.4</v>
      </c>
      <c r="G19" s="40">
        <v>1750</v>
      </c>
      <c r="H19" s="40">
        <f>G19*F19</f>
        <v>54950</v>
      </c>
      <c r="I19" s="40">
        <v>600</v>
      </c>
      <c r="J19" s="40">
        <v>2350</v>
      </c>
      <c r="K19" s="42">
        <v>73790</v>
      </c>
      <c r="L19" s="79" t="s">
        <v>28</v>
      </c>
      <c r="M19" s="41" t="s">
        <v>30</v>
      </c>
    </row>
    <row r="20" spans="1:13" ht="13.8" x14ac:dyDescent="0.25">
      <c r="A20" s="47">
        <v>13</v>
      </c>
      <c r="B20" s="48" t="s">
        <v>21</v>
      </c>
      <c r="C20" s="49">
        <v>1304</v>
      </c>
      <c r="D20" s="50">
        <v>31.4</v>
      </c>
      <c r="E20" s="39"/>
      <c r="F20" s="39">
        <v>31.4</v>
      </c>
      <c r="G20" s="40">
        <v>1750</v>
      </c>
      <c r="H20" s="40">
        <f>G20*F20</f>
        <v>54950</v>
      </c>
      <c r="I20" s="40">
        <v>600</v>
      </c>
      <c r="J20" s="40">
        <v>2350</v>
      </c>
      <c r="K20" s="42">
        <v>73790</v>
      </c>
      <c r="L20" s="79" t="s">
        <v>28</v>
      </c>
      <c r="M20" s="41" t="s">
        <v>30</v>
      </c>
    </row>
    <row r="21" spans="1:13" ht="13.8" x14ac:dyDescent="0.25">
      <c r="A21" s="47">
        <v>13</v>
      </c>
      <c r="B21" s="48" t="s">
        <v>21</v>
      </c>
      <c r="C21" s="49">
        <v>1305</v>
      </c>
      <c r="D21" s="50">
        <v>31.4</v>
      </c>
      <c r="E21" s="39"/>
      <c r="F21" s="39">
        <v>31.4</v>
      </c>
      <c r="G21" s="40">
        <v>1750</v>
      </c>
      <c r="H21" s="40">
        <f>G21*F21</f>
        <v>54950</v>
      </c>
      <c r="I21" s="40">
        <v>600</v>
      </c>
      <c r="J21" s="40">
        <v>2350</v>
      </c>
      <c r="K21" s="42">
        <v>73790</v>
      </c>
      <c r="L21" s="79" t="s">
        <v>28</v>
      </c>
      <c r="M21" s="41" t="s">
        <v>30</v>
      </c>
    </row>
    <row r="22" spans="1:13" ht="13.8" x14ac:dyDescent="0.25">
      <c r="A22" s="5">
        <v>13</v>
      </c>
      <c r="B22" s="33" t="s">
        <v>21</v>
      </c>
      <c r="C22" s="24">
        <v>1306</v>
      </c>
      <c r="D22" s="44">
        <v>32.5</v>
      </c>
      <c r="E22" s="45"/>
      <c r="F22" s="45">
        <v>32.5</v>
      </c>
      <c r="G22" s="46">
        <v>1750</v>
      </c>
      <c r="H22" s="46">
        <f>G22*F22</f>
        <v>56875</v>
      </c>
      <c r="I22" s="46">
        <v>600</v>
      </c>
      <c r="J22" s="46">
        <v>2350</v>
      </c>
      <c r="K22" s="23">
        <v>76375</v>
      </c>
      <c r="L22" s="78" t="s">
        <v>28</v>
      </c>
      <c r="M22" s="3" t="s">
        <v>29</v>
      </c>
    </row>
    <row r="23" spans="1:13" ht="13.8" x14ac:dyDescent="0.25">
      <c r="A23" s="5">
        <v>13</v>
      </c>
      <c r="B23" s="33" t="s">
        <v>21</v>
      </c>
      <c r="C23" s="24">
        <v>1307</v>
      </c>
      <c r="D23" s="44">
        <v>31.55</v>
      </c>
      <c r="E23" s="45"/>
      <c r="F23" s="45">
        <v>31.55</v>
      </c>
      <c r="G23" s="46">
        <v>1750</v>
      </c>
      <c r="H23" s="46">
        <f>G23*F23</f>
        <v>55212.5</v>
      </c>
      <c r="I23" s="46">
        <v>600</v>
      </c>
      <c r="J23" s="46">
        <v>2350</v>
      </c>
      <c r="K23" s="23">
        <v>74143</v>
      </c>
      <c r="L23" s="78" t="s">
        <v>28</v>
      </c>
      <c r="M23" s="3" t="s">
        <v>29</v>
      </c>
    </row>
    <row r="24" spans="1:13" ht="13.8" x14ac:dyDescent="0.25">
      <c r="A24" s="5">
        <v>13</v>
      </c>
      <c r="B24" s="33" t="s">
        <v>21</v>
      </c>
      <c r="C24" s="24">
        <v>1308</v>
      </c>
      <c r="D24" s="44">
        <v>36.5</v>
      </c>
      <c r="E24" s="45"/>
      <c r="F24" s="45">
        <v>36.5</v>
      </c>
      <c r="G24" s="46">
        <v>1750</v>
      </c>
      <c r="H24" s="46">
        <f>G24*F24</f>
        <v>63875</v>
      </c>
      <c r="I24" s="46">
        <v>600</v>
      </c>
      <c r="J24" s="46">
        <v>2350</v>
      </c>
      <c r="K24" s="23">
        <v>85775</v>
      </c>
      <c r="L24" s="78" t="s">
        <v>28</v>
      </c>
      <c r="M24" s="3" t="s">
        <v>29</v>
      </c>
    </row>
    <row r="25" spans="1:13" ht="13.8" x14ac:dyDescent="0.25">
      <c r="A25" s="47">
        <v>13</v>
      </c>
      <c r="B25" s="38" t="s">
        <v>21</v>
      </c>
      <c r="C25" s="49">
        <v>1309</v>
      </c>
      <c r="D25" s="50">
        <v>33.700000000000003</v>
      </c>
      <c r="E25" s="39"/>
      <c r="F25" s="39">
        <v>33.700000000000003</v>
      </c>
      <c r="G25" s="40">
        <v>1750</v>
      </c>
      <c r="H25" s="40">
        <f>G25*F25</f>
        <v>58975.000000000007</v>
      </c>
      <c r="I25" s="40">
        <v>600</v>
      </c>
      <c r="J25" s="40">
        <v>2350</v>
      </c>
      <c r="K25" s="42">
        <v>79195</v>
      </c>
      <c r="L25" s="79" t="s">
        <v>28</v>
      </c>
      <c r="M25" s="41" t="s">
        <v>30</v>
      </c>
    </row>
    <row r="26" spans="1:13" ht="13.8" x14ac:dyDescent="0.25">
      <c r="A26" s="47">
        <v>13</v>
      </c>
      <c r="B26" s="38" t="s">
        <v>21</v>
      </c>
      <c r="C26" s="49">
        <v>1310</v>
      </c>
      <c r="D26" s="50">
        <v>32.700000000000003</v>
      </c>
      <c r="E26" s="39"/>
      <c r="F26" s="39">
        <v>32.700000000000003</v>
      </c>
      <c r="G26" s="40">
        <v>1770</v>
      </c>
      <c r="H26" s="40">
        <f>G26*F26</f>
        <v>57879.000000000007</v>
      </c>
      <c r="I26" s="40">
        <v>600</v>
      </c>
      <c r="J26" s="40">
        <v>2370</v>
      </c>
      <c r="K26" s="42">
        <v>77499</v>
      </c>
      <c r="L26" s="79" t="s">
        <v>31</v>
      </c>
      <c r="M26" s="41" t="s">
        <v>30</v>
      </c>
    </row>
    <row r="27" spans="1:13" ht="13.8" x14ac:dyDescent="0.25">
      <c r="A27" s="5">
        <v>13</v>
      </c>
      <c r="B27" s="33" t="s">
        <v>21</v>
      </c>
      <c r="C27" s="24">
        <v>1311</v>
      </c>
      <c r="D27" s="44">
        <v>32.200000000000003</v>
      </c>
      <c r="E27" s="45"/>
      <c r="F27" s="45">
        <v>32.200000000000003</v>
      </c>
      <c r="G27" s="46">
        <v>1770</v>
      </c>
      <c r="H27" s="46">
        <f>G27*F27</f>
        <v>56994.000000000007</v>
      </c>
      <c r="I27" s="46">
        <v>600</v>
      </c>
      <c r="J27" s="46">
        <v>2370</v>
      </c>
      <c r="K27" s="23">
        <v>76314</v>
      </c>
      <c r="L27" s="78" t="s">
        <v>31</v>
      </c>
      <c r="M27" s="3" t="s">
        <v>29</v>
      </c>
    </row>
    <row r="28" spans="1:13" ht="13.8" x14ac:dyDescent="0.25">
      <c r="A28" s="5">
        <v>13</v>
      </c>
      <c r="B28" s="33" t="s">
        <v>21</v>
      </c>
      <c r="C28" s="24">
        <v>1312</v>
      </c>
      <c r="D28" s="44">
        <v>32.299999999999997</v>
      </c>
      <c r="E28" s="45"/>
      <c r="F28" s="45">
        <v>32.299999999999997</v>
      </c>
      <c r="G28" s="46">
        <v>1770</v>
      </c>
      <c r="H28" s="46">
        <f>G28*F28</f>
        <v>57170.999999999993</v>
      </c>
      <c r="I28" s="46">
        <v>600</v>
      </c>
      <c r="J28" s="46">
        <v>2370</v>
      </c>
      <c r="K28" s="23">
        <v>76551</v>
      </c>
      <c r="L28" s="78" t="s">
        <v>31</v>
      </c>
      <c r="M28" s="3" t="s">
        <v>29</v>
      </c>
    </row>
    <row r="29" spans="1:13" ht="13.8" x14ac:dyDescent="0.25">
      <c r="A29" s="5">
        <v>13</v>
      </c>
      <c r="B29" s="33" t="s">
        <v>21</v>
      </c>
      <c r="C29" s="24">
        <v>1313</v>
      </c>
      <c r="D29" s="44">
        <v>30</v>
      </c>
      <c r="E29" s="45"/>
      <c r="F29" s="45">
        <v>30</v>
      </c>
      <c r="G29" s="46">
        <v>1770</v>
      </c>
      <c r="H29" s="46">
        <f>G29*F29</f>
        <v>53100</v>
      </c>
      <c r="I29" s="46">
        <v>600</v>
      </c>
      <c r="J29" s="46">
        <v>2370</v>
      </c>
      <c r="K29" s="23">
        <v>71100</v>
      </c>
      <c r="L29" s="78" t="s">
        <v>31</v>
      </c>
      <c r="M29" s="3" t="s">
        <v>29</v>
      </c>
    </row>
    <row r="30" spans="1:13" ht="13.8" x14ac:dyDescent="0.25">
      <c r="A30" s="47">
        <v>13</v>
      </c>
      <c r="B30" s="49" t="s">
        <v>21</v>
      </c>
      <c r="C30" s="49">
        <v>1314</v>
      </c>
      <c r="D30" s="50">
        <v>30</v>
      </c>
      <c r="E30" s="39"/>
      <c r="F30" s="39">
        <v>30</v>
      </c>
      <c r="G30" s="40">
        <v>1770</v>
      </c>
      <c r="H30" s="40">
        <f>G30*F30</f>
        <v>53100</v>
      </c>
      <c r="I30" s="40">
        <v>600</v>
      </c>
      <c r="J30" s="40">
        <v>2370</v>
      </c>
      <c r="K30" s="42">
        <v>71100</v>
      </c>
      <c r="L30" s="79" t="s">
        <v>31</v>
      </c>
      <c r="M30" s="41" t="s">
        <v>30</v>
      </c>
    </row>
    <row r="31" spans="1:13" ht="13.8" x14ac:dyDescent="0.25">
      <c r="A31" s="5">
        <v>13</v>
      </c>
      <c r="B31" s="37" t="s">
        <v>21</v>
      </c>
      <c r="C31" s="24">
        <v>1315</v>
      </c>
      <c r="D31" s="44">
        <v>32.299999999999997</v>
      </c>
      <c r="E31" s="45"/>
      <c r="F31" s="45">
        <v>32.299999999999997</v>
      </c>
      <c r="G31" s="46">
        <v>1770</v>
      </c>
      <c r="H31" s="46">
        <f>G31*F31</f>
        <v>57170.999999999993</v>
      </c>
      <c r="I31" s="46">
        <v>600</v>
      </c>
      <c r="J31" s="46">
        <v>2370</v>
      </c>
      <c r="K31" s="23">
        <v>76551</v>
      </c>
      <c r="L31" s="78" t="s">
        <v>31</v>
      </c>
      <c r="M31" s="3" t="s">
        <v>29</v>
      </c>
    </row>
    <row r="32" spans="1:13" ht="13.8" x14ac:dyDescent="0.25">
      <c r="A32" s="5">
        <v>13</v>
      </c>
      <c r="B32" s="37" t="s">
        <v>21</v>
      </c>
      <c r="C32" s="24">
        <v>1316</v>
      </c>
      <c r="D32" s="44">
        <v>32.200000000000003</v>
      </c>
      <c r="E32" s="45"/>
      <c r="F32" s="45">
        <v>32.200000000000003</v>
      </c>
      <c r="G32" s="46">
        <v>1770</v>
      </c>
      <c r="H32" s="46">
        <f>G32*F32</f>
        <v>56994.000000000007</v>
      </c>
      <c r="I32" s="46">
        <v>600</v>
      </c>
      <c r="J32" s="46">
        <v>2370</v>
      </c>
      <c r="K32" s="23">
        <v>76314</v>
      </c>
      <c r="L32" s="78" t="s">
        <v>31</v>
      </c>
      <c r="M32" s="3" t="s">
        <v>29</v>
      </c>
    </row>
    <row r="33" spans="1:13" ht="13.8" x14ac:dyDescent="0.25">
      <c r="A33" s="5">
        <v>13</v>
      </c>
      <c r="B33" s="37" t="s">
        <v>21</v>
      </c>
      <c r="C33" s="24">
        <v>1317</v>
      </c>
      <c r="D33" s="44">
        <v>32.700000000000003</v>
      </c>
      <c r="E33" s="45"/>
      <c r="F33" s="45">
        <v>32.700000000000003</v>
      </c>
      <c r="G33" s="46">
        <v>1770</v>
      </c>
      <c r="H33" s="46">
        <f>G33*F33</f>
        <v>57879.000000000007</v>
      </c>
      <c r="I33" s="46">
        <v>600</v>
      </c>
      <c r="J33" s="46">
        <v>2370</v>
      </c>
      <c r="K33" s="23">
        <v>77499</v>
      </c>
      <c r="L33" s="78" t="s">
        <v>31</v>
      </c>
      <c r="M33" s="3" t="s">
        <v>29</v>
      </c>
    </row>
    <row r="34" spans="1:13" ht="13.8" x14ac:dyDescent="0.25">
      <c r="A34" s="5">
        <v>13</v>
      </c>
      <c r="B34" s="37" t="s">
        <v>21</v>
      </c>
      <c r="C34" s="24">
        <v>1318</v>
      </c>
      <c r="D34" s="44">
        <v>39</v>
      </c>
      <c r="E34" s="45"/>
      <c r="F34" s="45">
        <v>39</v>
      </c>
      <c r="G34" s="46">
        <v>1720</v>
      </c>
      <c r="H34" s="46">
        <f>G34*F34</f>
        <v>67080</v>
      </c>
      <c r="I34" s="46">
        <v>600</v>
      </c>
      <c r="J34" s="46">
        <v>2320</v>
      </c>
      <c r="K34" s="23">
        <v>90480</v>
      </c>
      <c r="L34" s="78" t="s">
        <v>17</v>
      </c>
      <c r="M34" s="3" t="s">
        <v>29</v>
      </c>
    </row>
    <row r="35" spans="1:13" ht="13.8" x14ac:dyDescent="0.25">
      <c r="A35" s="5">
        <v>13</v>
      </c>
      <c r="B35" s="37" t="s">
        <v>21</v>
      </c>
      <c r="C35" s="24">
        <v>1319</v>
      </c>
      <c r="D35" s="44">
        <v>41.75</v>
      </c>
      <c r="E35" s="45"/>
      <c r="F35" s="45">
        <v>41.75</v>
      </c>
      <c r="G35" s="46">
        <v>1720</v>
      </c>
      <c r="H35" s="46">
        <f>G35*F35</f>
        <v>71810</v>
      </c>
      <c r="I35" s="46">
        <v>600</v>
      </c>
      <c r="J35" s="46">
        <v>2320</v>
      </c>
      <c r="K35" s="23">
        <v>96860</v>
      </c>
      <c r="L35" s="78" t="s">
        <v>17</v>
      </c>
      <c r="M35" s="3" t="s">
        <v>29</v>
      </c>
    </row>
    <row r="36" spans="1:13" ht="13.8" x14ac:dyDescent="0.25">
      <c r="A36" s="5">
        <v>13</v>
      </c>
      <c r="B36" s="37" t="s">
        <v>21</v>
      </c>
      <c r="C36" s="24">
        <v>1320</v>
      </c>
      <c r="D36" s="44">
        <v>32.4</v>
      </c>
      <c r="E36" s="45"/>
      <c r="F36" s="45">
        <v>32.4</v>
      </c>
      <c r="G36" s="46">
        <v>1770</v>
      </c>
      <c r="H36" s="46">
        <f>G36*F36</f>
        <v>57348</v>
      </c>
      <c r="I36" s="46">
        <v>600</v>
      </c>
      <c r="J36" s="46">
        <v>2370</v>
      </c>
      <c r="K36" s="23">
        <v>76788</v>
      </c>
      <c r="L36" s="78" t="s">
        <v>17</v>
      </c>
      <c r="M36" s="3" t="s">
        <v>29</v>
      </c>
    </row>
    <row r="37" spans="1:13" ht="13.8" x14ac:dyDescent="0.25">
      <c r="A37" s="5">
        <v>13</v>
      </c>
      <c r="B37" s="37" t="s">
        <v>21</v>
      </c>
      <c r="C37" s="24">
        <v>1321</v>
      </c>
      <c r="D37" s="44">
        <v>31.2</v>
      </c>
      <c r="E37" s="45"/>
      <c r="F37" s="45">
        <v>31.2</v>
      </c>
      <c r="G37" s="46">
        <v>1770</v>
      </c>
      <c r="H37" s="46">
        <f>G37*F37</f>
        <v>55224</v>
      </c>
      <c r="I37" s="46">
        <v>600</v>
      </c>
      <c r="J37" s="46">
        <v>2370</v>
      </c>
      <c r="K37" s="23">
        <v>73944</v>
      </c>
      <c r="L37" s="78" t="s">
        <v>17</v>
      </c>
      <c r="M37" s="3" t="s">
        <v>29</v>
      </c>
    </row>
    <row r="38" spans="1:13" ht="13.8" x14ac:dyDescent="0.25">
      <c r="A38" s="47">
        <v>13</v>
      </c>
      <c r="B38" s="48" t="s">
        <v>21</v>
      </c>
      <c r="C38" s="49">
        <v>1322</v>
      </c>
      <c r="D38" s="50">
        <v>32.299999999999997</v>
      </c>
      <c r="E38" s="39"/>
      <c r="F38" s="39">
        <v>32.299999999999997</v>
      </c>
      <c r="G38" s="40">
        <v>1770</v>
      </c>
      <c r="H38" s="40">
        <f>G38*F38</f>
        <v>57170.999999999993</v>
      </c>
      <c r="I38" s="40">
        <v>600</v>
      </c>
      <c r="J38" s="40">
        <v>2370</v>
      </c>
      <c r="K38" s="42">
        <v>76551</v>
      </c>
      <c r="L38" s="79" t="s">
        <v>17</v>
      </c>
      <c r="M38" s="41" t="s">
        <v>30</v>
      </c>
    </row>
    <row r="39" spans="1:13" ht="13.8" x14ac:dyDescent="0.25">
      <c r="A39" s="5">
        <v>13</v>
      </c>
      <c r="B39" s="37" t="s">
        <v>21</v>
      </c>
      <c r="C39" s="24">
        <v>1323</v>
      </c>
      <c r="D39" s="44">
        <v>31.6</v>
      </c>
      <c r="E39" s="45"/>
      <c r="F39" s="45">
        <v>31.6</v>
      </c>
      <c r="G39" s="46">
        <v>1770</v>
      </c>
      <c r="H39" s="46">
        <f>G39*F39</f>
        <v>55932</v>
      </c>
      <c r="I39" s="46">
        <v>600</v>
      </c>
      <c r="J39" s="46">
        <v>2370</v>
      </c>
      <c r="K39" s="23">
        <v>74892</v>
      </c>
      <c r="L39" s="78" t="s">
        <v>17</v>
      </c>
      <c r="M39" s="3" t="s">
        <v>29</v>
      </c>
    </row>
    <row r="40" spans="1:13" ht="13.8" x14ac:dyDescent="0.25">
      <c r="A40" s="5">
        <v>13</v>
      </c>
      <c r="B40" s="37" t="s">
        <v>21</v>
      </c>
      <c r="C40" s="24">
        <v>1324</v>
      </c>
      <c r="D40" s="44">
        <v>31.5</v>
      </c>
      <c r="E40" s="45"/>
      <c r="F40" s="45">
        <v>31.5</v>
      </c>
      <c r="G40" s="46">
        <v>1770</v>
      </c>
      <c r="H40" s="46">
        <f>G40*F40</f>
        <v>55755</v>
      </c>
      <c r="I40" s="46">
        <v>600</v>
      </c>
      <c r="J40" s="46">
        <v>2370</v>
      </c>
      <c r="K40" s="23">
        <v>74655</v>
      </c>
      <c r="L40" s="78" t="s">
        <v>17</v>
      </c>
      <c r="M40" s="3" t="s">
        <v>29</v>
      </c>
    </row>
    <row r="41" spans="1:13" ht="13.8" x14ac:dyDescent="0.25">
      <c r="A41" s="5">
        <v>13</v>
      </c>
      <c r="B41" s="37" t="s">
        <v>21</v>
      </c>
      <c r="C41" s="24">
        <v>1325</v>
      </c>
      <c r="D41" s="44">
        <v>31.5</v>
      </c>
      <c r="E41" s="45"/>
      <c r="F41" s="45">
        <v>31.5</v>
      </c>
      <c r="G41" s="46">
        <v>1770</v>
      </c>
      <c r="H41" s="46">
        <f>G41*F41</f>
        <v>55755</v>
      </c>
      <c r="I41" s="46">
        <v>600</v>
      </c>
      <c r="J41" s="46">
        <v>2370</v>
      </c>
      <c r="K41" s="23">
        <v>74655</v>
      </c>
      <c r="L41" s="78" t="s">
        <v>17</v>
      </c>
      <c r="M41" s="3" t="s">
        <v>29</v>
      </c>
    </row>
    <row r="42" spans="1:13" ht="13.8" x14ac:dyDescent="0.25">
      <c r="A42" s="5">
        <v>13</v>
      </c>
      <c r="B42" s="33" t="s">
        <v>21</v>
      </c>
      <c r="C42" s="24">
        <v>1326</v>
      </c>
      <c r="D42" s="44">
        <v>31.5</v>
      </c>
      <c r="E42" s="45"/>
      <c r="F42" s="45">
        <v>31.5</v>
      </c>
      <c r="G42" s="46">
        <v>1770</v>
      </c>
      <c r="H42" s="46">
        <f>G42*F42</f>
        <v>55755</v>
      </c>
      <c r="I42" s="46">
        <v>600</v>
      </c>
      <c r="J42" s="46">
        <v>2370</v>
      </c>
      <c r="K42" s="23">
        <v>74655</v>
      </c>
      <c r="L42" s="78" t="s">
        <v>17</v>
      </c>
      <c r="M42" s="3" t="s">
        <v>29</v>
      </c>
    </row>
    <row r="43" spans="1:13" ht="13.8" x14ac:dyDescent="0.25">
      <c r="A43" s="5">
        <v>13</v>
      </c>
      <c r="B43" s="24" t="s">
        <v>21</v>
      </c>
      <c r="C43" s="24">
        <v>1327</v>
      </c>
      <c r="D43" s="44">
        <v>31.5</v>
      </c>
      <c r="E43" s="45"/>
      <c r="F43" s="45">
        <v>31.5</v>
      </c>
      <c r="G43" s="46">
        <v>1770</v>
      </c>
      <c r="H43" s="46">
        <f>G43*F43</f>
        <v>55755</v>
      </c>
      <c r="I43" s="46">
        <v>600</v>
      </c>
      <c r="J43" s="46">
        <v>2370</v>
      </c>
      <c r="K43" s="23">
        <v>74655</v>
      </c>
      <c r="L43" s="78" t="s">
        <v>17</v>
      </c>
      <c r="M43" s="3" t="s">
        <v>29</v>
      </c>
    </row>
    <row r="44" spans="1:13" ht="13.8" x14ac:dyDescent="0.25">
      <c r="A44" s="5">
        <v>13</v>
      </c>
      <c r="B44" s="24" t="s">
        <v>21</v>
      </c>
      <c r="C44" s="24">
        <v>1328</v>
      </c>
      <c r="D44" s="44">
        <v>31.5</v>
      </c>
      <c r="E44" s="45"/>
      <c r="F44" s="45">
        <v>31.5</v>
      </c>
      <c r="G44" s="46">
        <v>1770</v>
      </c>
      <c r="H44" s="46">
        <f>G44*F44</f>
        <v>55755</v>
      </c>
      <c r="I44" s="46">
        <v>600</v>
      </c>
      <c r="J44" s="46">
        <v>2370</v>
      </c>
      <c r="K44" s="23">
        <v>74655</v>
      </c>
      <c r="L44" s="78" t="s">
        <v>17</v>
      </c>
      <c r="M44" s="3" t="s">
        <v>29</v>
      </c>
    </row>
    <row r="45" spans="1:13" ht="13.8" x14ac:dyDescent="0.25">
      <c r="A45" s="5">
        <v>13</v>
      </c>
      <c r="B45" s="37" t="s">
        <v>21</v>
      </c>
      <c r="C45" s="24">
        <v>1329</v>
      </c>
      <c r="D45" s="44">
        <v>32.6</v>
      </c>
      <c r="E45" s="45"/>
      <c r="F45" s="45">
        <v>32.6</v>
      </c>
      <c r="G45" s="46">
        <v>1770</v>
      </c>
      <c r="H45" s="46">
        <f>G45*F45</f>
        <v>57702</v>
      </c>
      <c r="I45" s="46">
        <v>600</v>
      </c>
      <c r="J45" s="46">
        <v>2370</v>
      </c>
      <c r="K45" s="23">
        <v>77262</v>
      </c>
      <c r="L45" s="78" t="s">
        <v>17</v>
      </c>
      <c r="M45" s="3" t="s">
        <v>29</v>
      </c>
    </row>
    <row r="46" spans="1:13" ht="13.8" x14ac:dyDescent="0.25">
      <c r="A46" s="26"/>
      <c r="B46" s="36"/>
      <c r="C46" s="27"/>
      <c r="D46" s="28"/>
      <c r="E46" s="29"/>
      <c r="F46" s="29"/>
      <c r="G46" s="30"/>
      <c r="H46" s="30"/>
      <c r="I46" s="30"/>
      <c r="J46" s="30"/>
      <c r="K46" s="32"/>
      <c r="L46" s="77"/>
      <c r="M46" s="31"/>
    </row>
    <row r="47" spans="1:13" ht="13.8" x14ac:dyDescent="0.25">
      <c r="A47" s="5">
        <v>14</v>
      </c>
      <c r="B47" s="33" t="s">
        <v>21</v>
      </c>
      <c r="C47" s="24">
        <v>1401</v>
      </c>
      <c r="D47" s="14">
        <v>30.4</v>
      </c>
      <c r="E47" s="12">
        <v>5.3</v>
      </c>
      <c r="F47" s="12">
        <f>E47+D47</f>
        <v>35.699999999999996</v>
      </c>
      <c r="G47" s="13">
        <v>1720</v>
      </c>
      <c r="H47" s="13">
        <f>F47*G47</f>
        <v>61403.999999999993</v>
      </c>
      <c r="I47" s="13">
        <v>600</v>
      </c>
      <c r="J47" s="13">
        <f>SUM(G47+I47)</f>
        <v>2320</v>
      </c>
      <c r="K47" s="15">
        <f>SUM(J47*F47)</f>
        <v>82823.999999999985</v>
      </c>
      <c r="L47" s="78" t="s">
        <v>14</v>
      </c>
      <c r="M47" s="3"/>
    </row>
    <row r="48" spans="1:13" ht="13.8" x14ac:dyDescent="0.25">
      <c r="A48" s="5">
        <v>14</v>
      </c>
      <c r="B48" s="33" t="s">
        <v>21</v>
      </c>
      <c r="C48" s="24">
        <v>1402</v>
      </c>
      <c r="D48" s="14">
        <v>28.5</v>
      </c>
      <c r="E48" s="12">
        <v>3.8</v>
      </c>
      <c r="F48" s="12">
        <f>E48+D48</f>
        <v>32.299999999999997</v>
      </c>
      <c r="G48" s="13">
        <v>1720</v>
      </c>
      <c r="H48" s="13">
        <f>F48*G48</f>
        <v>55555.999999999993</v>
      </c>
      <c r="I48" s="13">
        <v>600</v>
      </c>
      <c r="J48" s="13">
        <f>SUM(G48+I48)</f>
        <v>2320</v>
      </c>
      <c r="K48" s="15">
        <f>SUM(J48*F48)</f>
        <v>74936</v>
      </c>
      <c r="L48" s="78" t="s">
        <v>14</v>
      </c>
      <c r="M48" s="3"/>
    </row>
    <row r="49" spans="1:13" ht="13.8" x14ac:dyDescent="0.25">
      <c r="A49" s="5">
        <v>14</v>
      </c>
      <c r="B49" s="37" t="s">
        <v>22</v>
      </c>
      <c r="C49" s="24">
        <v>1403</v>
      </c>
      <c r="D49" s="14">
        <v>58</v>
      </c>
      <c r="E49" s="12">
        <v>7.6</v>
      </c>
      <c r="F49" s="12">
        <f>E49+D49</f>
        <v>65.599999999999994</v>
      </c>
      <c r="G49" s="13">
        <v>1620</v>
      </c>
      <c r="H49" s="13">
        <f>F49*G49</f>
        <v>106271.99999999999</v>
      </c>
      <c r="I49" s="13">
        <v>600</v>
      </c>
      <c r="J49" s="13">
        <f>SUM(G49+I49)</f>
        <v>2220</v>
      </c>
      <c r="K49" s="15">
        <f>SUM(J49*F49)</f>
        <v>145632</v>
      </c>
      <c r="L49" s="78" t="s">
        <v>14</v>
      </c>
      <c r="M49" s="3"/>
    </row>
    <row r="50" spans="1:13" ht="13.8" x14ac:dyDescent="0.25">
      <c r="A50" s="5">
        <v>14</v>
      </c>
      <c r="B50" s="37" t="s">
        <v>22</v>
      </c>
      <c r="C50" s="24">
        <v>1404</v>
      </c>
      <c r="D50" s="14">
        <v>58</v>
      </c>
      <c r="E50" s="12">
        <v>7.6</v>
      </c>
      <c r="F50" s="12">
        <f>E50+D50</f>
        <v>65.599999999999994</v>
      </c>
      <c r="G50" s="13">
        <v>1620</v>
      </c>
      <c r="H50" s="13">
        <f>F50*G50</f>
        <v>106271.99999999999</v>
      </c>
      <c r="I50" s="13">
        <v>600</v>
      </c>
      <c r="J50" s="13">
        <f>SUM(G50+I50)</f>
        <v>2220</v>
      </c>
      <c r="K50" s="15">
        <f>SUM(J50*F50)</f>
        <v>145632</v>
      </c>
      <c r="L50" s="78" t="s">
        <v>14</v>
      </c>
      <c r="M50" s="3"/>
    </row>
    <row r="51" spans="1:13" ht="13.8" x14ac:dyDescent="0.25">
      <c r="A51" s="5">
        <v>14</v>
      </c>
      <c r="B51" s="37" t="s">
        <v>23</v>
      </c>
      <c r="C51" s="24">
        <v>1405</v>
      </c>
      <c r="D51" s="14">
        <v>88.5</v>
      </c>
      <c r="E51" s="12">
        <v>15.1</v>
      </c>
      <c r="F51" s="12">
        <f>E51+D51</f>
        <v>103.6</v>
      </c>
      <c r="G51" s="13">
        <v>1670</v>
      </c>
      <c r="H51" s="13">
        <f>F51*G51</f>
        <v>173012</v>
      </c>
      <c r="I51" s="13">
        <v>600</v>
      </c>
      <c r="J51" s="13">
        <f>SUM(G51+I51)</f>
        <v>2270</v>
      </c>
      <c r="K51" s="15">
        <f>SUM(J51*F51)</f>
        <v>235172</v>
      </c>
      <c r="L51" s="78" t="s">
        <v>16</v>
      </c>
      <c r="M51" s="3"/>
    </row>
    <row r="52" spans="1:13" ht="13.8" x14ac:dyDescent="0.25">
      <c r="A52" s="5">
        <v>14</v>
      </c>
      <c r="B52" s="33" t="s">
        <v>21</v>
      </c>
      <c r="C52" s="24">
        <v>1406</v>
      </c>
      <c r="D52" s="14">
        <v>28.5</v>
      </c>
      <c r="E52" s="12">
        <v>4.9000000000000004</v>
      </c>
      <c r="F52" s="12">
        <f>E52+D52</f>
        <v>33.4</v>
      </c>
      <c r="G52" s="13">
        <v>1820</v>
      </c>
      <c r="H52" s="13">
        <f>F52*G52</f>
        <v>60788</v>
      </c>
      <c r="I52" s="13">
        <v>600</v>
      </c>
      <c r="J52" s="13">
        <f>SUM(G52+I52)</f>
        <v>2420</v>
      </c>
      <c r="K52" s="15">
        <f>SUM(J52*F52)</f>
        <v>80828</v>
      </c>
      <c r="L52" s="78" t="s">
        <v>2</v>
      </c>
      <c r="M52" s="3"/>
    </row>
    <row r="53" spans="1:13" ht="13.8" x14ac:dyDescent="0.25">
      <c r="A53" s="63">
        <v>14</v>
      </c>
      <c r="B53" s="64" t="s">
        <v>21</v>
      </c>
      <c r="C53" s="65">
        <v>1407</v>
      </c>
      <c r="D53" s="66">
        <v>28.5</v>
      </c>
      <c r="E53" s="67">
        <v>4.9000000000000004</v>
      </c>
      <c r="F53" s="67">
        <f>E53+D53</f>
        <v>33.4</v>
      </c>
      <c r="G53" s="68">
        <v>1820</v>
      </c>
      <c r="H53" s="68">
        <f>F53*G53</f>
        <v>60788</v>
      </c>
      <c r="I53" s="68">
        <v>600</v>
      </c>
      <c r="J53" s="68">
        <f>SUM(G53+I53)</f>
        <v>2420</v>
      </c>
      <c r="K53" s="69">
        <f>SUM(J53*F53)</f>
        <v>80828</v>
      </c>
      <c r="L53" s="80" t="s">
        <v>2</v>
      </c>
      <c r="M53" s="3"/>
    </row>
    <row r="54" spans="1:13" ht="13.8" x14ac:dyDescent="0.25">
      <c r="A54" s="5">
        <v>14</v>
      </c>
      <c r="B54" s="33" t="s">
        <v>21</v>
      </c>
      <c r="C54" s="24">
        <v>1408</v>
      </c>
      <c r="D54" s="14">
        <v>28.5</v>
      </c>
      <c r="E54" s="12">
        <v>4.9000000000000004</v>
      </c>
      <c r="F54" s="12">
        <f>E54+D54</f>
        <v>33.4</v>
      </c>
      <c r="G54" s="13">
        <v>1820</v>
      </c>
      <c r="H54" s="13">
        <f>F54*G54</f>
        <v>60788</v>
      </c>
      <c r="I54" s="13">
        <v>600</v>
      </c>
      <c r="J54" s="13">
        <f>SUM(G54+I54)</f>
        <v>2420</v>
      </c>
      <c r="K54" s="15">
        <f>SUM(J54*F54)</f>
        <v>80828</v>
      </c>
      <c r="L54" s="78" t="s">
        <v>2</v>
      </c>
      <c r="M54" s="3"/>
    </row>
    <row r="55" spans="1:13" ht="13.8" x14ac:dyDescent="0.25">
      <c r="A55" s="5">
        <v>14</v>
      </c>
      <c r="B55" s="33" t="s">
        <v>21</v>
      </c>
      <c r="C55" s="24">
        <v>1409</v>
      </c>
      <c r="D55" s="14">
        <v>28.5</v>
      </c>
      <c r="E55" s="12">
        <v>4.9000000000000004</v>
      </c>
      <c r="F55" s="12">
        <f>E55+D55</f>
        <v>33.4</v>
      </c>
      <c r="G55" s="13">
        <v>1820</v>
      </c>
      <c r="H55" s="13">
        <f>F55*G55</f>
        <v>60788</v>
      </c>
      <c r="I55" s="13">
        <v>600</v>
      </c>
      <c r="J55" s="13">
        <f>SUM(G55+I55)</f>
        <v>2420</v>
      </c>
      <c r="K55" s="15">
        <f>SUM(J55*F55)</f>
        <v>80828</v>
      </c>
      <c r="L55" s="78" t="s">
        <v>2</v>
      </c>
      <c r="M55" s="3"/>
    </row>
    <row r="56" spans="1:13" ht="13.8" x14ac:dyDescent="0.25">
      <c r="A56" s="5">
        <v>14</v>
      </c>
      <c r="B56" s="37" t="s">
        <v>23</v>
      </c>
      <c r="C56" s="24">
        <v>1410</v>
      </c>
      <c r="D56" s="14">
        <v>96.2</v>
      </c>
      <c r="E56" s="12">
        <v>15.3</v>
      </c>
      <c r="F56" s="12">
        <f>E56+D56</f>
        <v>111.5</v>
      </c>
      <c r="G56" s="13">
        <v>1670</v>
      </c>
      <c r="H56" s="13">
        <f>F56*G56</f>
        <v>186205</v>
      </c>
      <c r="I56" s="13">
        <v>600</v>
      </c>
      <c r="J56" s="13">
        <f>SUM(G56+I56)</f>
        <v>2270</v>
      </c>
      <c r="K56" s="15">
        <f>SUM(J56*F56)</f>
        <v>253105</v>
      </c>
      <c r="L56" s="78" t="s">
        <v>2</v>
      </c>
      <c r="M56" s="3"/>
    </row>
    <row r="57" spans="1:13" ht="13.8" x14ac:dyDescent="0.25">
      <c r="A57" s="5">
        <v>14</v>
      </c>
      <c r="B57" s="37" t="s">
        <v>22</v>
      </c>
      <c r="C57" s="24">
        <v>1411</v>
      </c>
      <c r="D57" s="14">
        <v>48.7</v>
      </c>
      <c r="E57" s="12">
        <v>3.8</v>
      </c>
      <c r="F57" s="12">
        <f>E57+D57</f>
        <v>52.5</v>
      </c>
      <c r="G57" s="13">
        <v>1720</v>
      </c>
      <c r="H57" s="13">
        <f>F57*G57</f>
        <v>90300</v>
      </c>
      <c r="I57" s="13">
        <v>600</v>
      </c>
      <c r="J57" s="13">
        <f>SUM(G57+I57)</f>
        <v>2320</v>
      </c>
      <c r="K57" s="15">
        <f>SUM(J57*F57)</f>
        <v>121800</v>
      </c>
      <c r="L57" s="78" t="s">
        <v>17</v>
      </c>
      <c r="M57" s="3"/>
    </row>
    <row r="58" spans="1:13" ht="13.8" x14ac:dyDescent="0.25">
      <c r="A58" s="5">
        <v>14</v>
      </c>
      <c r="B58" s="37" t="s">
        <v>22</v>
      </c>
      <c r="C58" s="24">
        <v>1412</v>
      </c>
      <c r="D58" s="14">
        <v>58</v>
      </c>
      <c r="E58" s="12">
        <v>7.6</v>
      </c>
      <c r="F58" s="12">
        <f>E58+D58</f>
        <v>65.599999999999994</v>
      </c>
      <c r="G58" s="13">
        <v>1720</v>
      </c>
      <c r="H58" s="13">
        <f>F58*G58</f>
        <v>112831.99999999999</v>
      </c>
      <c r="I58" s="13">
        <v>600</v>
      </c>
      <c r="J58" s="13">
        <f>SUM(G58+I58)</f>
        <v>2320</v>
      </c>
      <c r="K58" s="15">
        <f>SUM(J58*F58)</f>
        <v>152192</v>
      </c>
      <c r="L58" s="78" t="s">
        <v>17</v>
      </c>
      <c r="M58" s="3"/>
    </row>
    <row r="59" spans="1:13" ht="13.8" x14ac:dyDescent="0.25">
      <c r="A59" s="51">
        <v>14</v>
      </c>
      <c r="B59" s="52" t="s">
        <v>22</v>
      </c>
      <c r="C59" s="53">
        <v>1413</v>
      </c>
      <c r="D59" s="54">
        <v>58</v>
      </c>
      <c r="E59" s="55">
        <v>7.6</v>
      </c>
      <c r="F59" s="55">
        <f>E59+D59</f>
        <v>65.599999999999994</v>
      </c>
      <c r="G59" s="56">
        <v>1720</v>
      </c>
      <c r="H59" s="40">
        <f>F59*G59</f>
        <v>112831.99999999999</v>
      </c>
      <c r="I59" s="56">
        <v>600</v>
      </c>
      <c r="J59" s="56">
        <f>SUM(G59+I59)</f>
        <v>2320</v>
      </c>
      <c r="K59" s="57">
        <f>SUM(J59*F59)</f>
        <v>152192</v>
      </c>
      <c r="L59" s="81" t="s">
        <v>17</v>
      </c>
      <c r="M59" s="3"/>
    </row>
    <row r="60" spans="1:13" ht="13.8" x14ac:dyDescent="0.25">
      <c r="A60" s="5">
        <v>14</v>
      </c>
      <c r="B60" s="37" t="s">
        <v>22</v>
      </c>
      <c r="C60" s="24">
        <v>1414</v>
      </c>
      <c r="D60" s="14">
        <v>58</v>
      </c>
      <c r="E60" s="12">
        <v>7.6</v>
      </c>
      <c r="F60" s="12">
        <f>E60+D60</f>
        <v>65.599999999999994</v>
      </c>
      <c r="G60" s="13">
        <v>1720</v>
      </c>
      <c r="H60" s="13">
        <f>F60*G60</f>
        <v>112831.99999999999</v>
      </c>
      <c r="I60" s="13">
        <v>600</v>
      </c>
      <c r="J60" s="13">
        <f>SUM(G60+I60)</f>
        <v>2320</v>
      </c>
      <c r="K60" s="15">
        <f>SUM(J60*F60)</f>
        <v>152192</v>
      </c>
      <c r="L60" s="78" t="s">
        <v>17</v>
      </c>
      <c r="M60" s="3"/>
    </row>
    <row r="61" spans="1:13" ht="13.8" x14ac:dyDescent="0.25">
      <c r="A61" s="5">
        <v>14</v>
      </c>
      <c r="B61" s="37" t="s">
        <v>22</v>
      </c>
      <c r="C61" s="24">
        <v>1415</v>
      </c>
      <c r="D61" s="14">
        <v>58</v>
      </c>
      <c r="E61" s="12">
        <v>7.6</v>
      </c>
      <c r="F61" s="12">
        <f>E61+D61</f>
        <v>65.599999999999994</v>
      </c>
      <c r="G61" s="13">
        <v>1720</v>
      </c>
      <c r="H61" s="13">
        <f>F61*G61</f>
        <v>112831.99999999999</v>
      </c>
      <c r="I61" s="13">
        <v>600</v>
      </c>
      <c r="J61" s="13">
        <f>SUM(G61+I61)</f>
        <v>2320</v>
      </c>
      <c r="K61" s="15">
        <f>SUM(J61*F61)</f>
        <v>152192</v>
      </c>
      <c r="L61" s="78" t="s">
        <v>17</v>
      </c>
      <c r="M61" s="3"/>
    </row>
    <row r="62" spans="1:13" ht="13.8" x14ac:dyDescent="0.25">
      <c r="A62" s="5">
        <v>14</v>
      </c>
      <c r="B62" s="33" t="s">
        <v>21</v>
      </c>
      <c r="C62" s="24">
        <v>1416</v>
      </c>
      <c r="D62" s="14">
        <v>28.5</v>
      </c>
      <c r="E62" s="12">
        <v>3.8</v>
      </c>
      <c r="F62" s="12">
        <f>E62+D62</f>
        <v>32.299999999999997</v>
      </c>
      <c r="G62" s="13">
        <v>1820</v>
      </c>
      <c r="H62" s="13">
        <f>F62*G62</f>
        <v>58785.999999999993</v>
      </c>
      <c r="I62" s="13">
        <v>600</v>
      </c>
      <c r="J62" s="13">
        <f>SUM(G62+I62)</f>
        <v>2420</v>
      </c>
      <c r="K62" s="15">
        <f>SUM(J62*F62)</f>
        <v>78166</v>
      </c>
      <c r="L62" s="78" t="s">
        <v>17</v>
      </c>
      <c r="M62" s="3"/>
    </row>
    <row r="63" spans="1:13" ht="13.8" x14ac:dyDescent="0.25">
      <c r="A63" s="51">
        <v>14</v>
      </c>
      <c r="B63" s="52" t="s">
        <v>22</v>
      </c>
      <c r="C63" s="53">
        <v>1417</v>
      </c>
      <c r="D63" s="54">
        <v>62</v>
      </c>
      <c r="E63" s="55">
        <v>7.6</v>
      </c>
      <c r="F63" s="55">
        <f>E63+D63</f>
        <v>69.599999999999994</v>
      </c>
      <c r="G63" s="56">
        <v>1720</v>
      </c>
      <c r="H63" s="40">
        <f>F63*G63</f>
        <v>119711.99999999999</v>
      </c>
      <c r="I63" s="56">
        <v>600</v>
      </c>
      <c r="J63" s="56">
        <f>SUM(G63+I63)</f>
        <v>2320</v>
      </c>
      <c r="K63" s="57">
        <f>SUM(J63*F63)</f>
        <v>161472</v>
      </c>
      <c r="L63" s="81" t="s">
        <v>18</v>
      </c>
      <c r="M63" s="3"/>
    </row>
    <row r="64" spans="1:13" ht="13.8" x14ac:dyDescent="0.25">
      <c r="A64" s="26"/>
      <c r="B64" s="36"/>
      <c r="C64" s="27"/>
      <c r="D64" s="28"/>
      <c r="E64" s="29"/>
      <c r="F64" s="29"/>
      <c r="G64" s="30"/>
      <c r="H64" s="30">
        <f>F64*G64</f>
        <v>0</v>
      </c>
      <c r="I64" s="30"/>
      <c r="J64" s="30"/>
      <c r="K64" s="32"/>
      <c r="L64" s="77"/>
      <c r="M64" s="31"/>
    </row>
    <row r="65" spans="1:13" ht="13.8" x14ac:dyDescent="0.25">
      <c r="A65" s="5">
        <v>15</v>
      </c>
      <c r="B65" s="33" t="s">
        <v>21</v>
      </c>
      <c r="C65" s="24">
        <v>1501</v>
      </c>
      <c r="D65" s="14">
        <v>30.4</v>
      </c>
      <c r="E65" s="12">
        <v>5.3</v>
      </c>
      <c r="F65" s="12">
        <f>E65+D65</f>
        <v>35.699999999999996</v>
      </c>
      <c r="G65" s="13">
        <f>G47+20</f>
        <v>1740</v>
      </c>
      <c r="H65" s="13">
        <f>F65*G65</f>
        <v>62117.999999999993</v>
      </c>
      <c r="I65" s="13">
        <v>600</v>
      </c>
      <c r="J65" s="13">
        <f>SUM(G65+I65)</f>
        <v>2340</v>
      </c>
      <c r="K65" s="15">
        <f>SUM(J65*F65)</f>
        <v>83537.999999999985</v>
      </c>
      <c r="L65" s="78" t="s">
        <v>14</v>
      </c>
      <c r="M65" s="3"/>
    </row>
    <row r="66" spans="1:13" ht="13.8" x14ac:dyDescent="0.25">
      <c r="A66" s="5">
        <v>15</v>
      </c>
      <c r="B66" s="33" t="s">
        <v>21</v>
      </c>
      <c r="C66" s="24">
        <v>1502</v>
      </c>
      <c r="D66" s="14">
        <v>28.5</v>
      </c>
      <c r="E66" s="12">
        <v>3.8</v>
      </c>
      <c r="F66" s="12">
        <f>E66+D66</f>
        <v>32.299999999999997</v>
      </c>
      <c r="G66" s="13">
        <f t="shared" ref="G66:G81" si="0">G48+20</f>
        <v>1740</v>
      </c>
      <c r="H66" s="13">
        <f>F66*G66</f>
        <v>56201.999999999993</v>
      </c>
      <c r="I66" s="13">
        <v>600</v>
      </c>
      <c r="J66" s="13">
        <f>SUM(G66+I66)</f>
        <v>2340</v>
      </c>
      <c r="K66" s="15">
        <f>SUM(J66*F66)</f>
        <v>75582</v>
      </c>
      <c r="L66" s="78" t="s">
        <v>14</v>
      </c>
      <c r="M66" s="3"/>
    </row>
    <row r="67" spans="1:13" ht="13.8" x14ac:dyDescent="0.25">
      <c r="A67" s="5">
        <v>15</v>
      </c>
      <c r="B67" s="37" t="s">
        <v>22</v>
      </c>
      <c r="C67" s="24">
        <v>1503</v>
      </c>
      <c r="D67" s="14">
        <v>58</v>
      </c>
      <c r="E67" s="12">
        <v>7.6</v>
      </c>
      <c r="F67" s="12">
        <f>E67+D67</f>
        <v>65.599999999999994</v>
      </c>
      <c r="G67" s="13">
        <f t="shared" si="0"/>
        <v>1640</v>
      </c>
      <c r="H67" s="13">
        <f>F67*G67</f>
        <v>107583.99999999999</v>
      </c>
      <c r="I67" s="13">
        <v>600</v>
      </c>
      <c r="J67" s="13">
        <f>SUM(G67+I67)</f>
        <v>2240</v>
      </c>
      <c r="K67" s="15">
        <f>SUM(J67*F67)</f>
        <v>146944</v>
      </c>
      <c r="L67" s="78" t="s">
        <v>14</v>
      </c>
      <c r="M67" s="3"/>
    </row>
    <row r="68" spans="1:13" ht="13.8" x14ac:dyDescent="0.25">
      <c r="A68" s="5">
        <v>15</v>
      </c>
      <c r="B68" s="37" t="s">
        <v>22</v>
      </c>
      <c r="C68" s="24">
        <v>1504</v>
      </c>
      <c r="D68" s="14">
        <v>58</v>
      </c>
      <c r="E68" s="12">
        <v>7.6</v>
      </c>
      <c r="F68" s="12">
        <f>E68+D68</f>
        <v>65.599999999999994</v>
      </c>
      <c r="G68" s="13">
        <f t="shared" si="0"/>
        <v>1640</v>
      </c>
      <c r="H68" s="13">
        <f>F68*G68</f>
        <v>107583.99999999999</v>
      </c>
      <c r="I68" s="13">
        <v>600</v>
      </c>
      <c r="J68" s="13">
        <f>SUM(G68+I68)</f>
        <v>2240</v>
      </c>
      <c r="K68" s="15">
        <f>SUM(J68*F68)</f>
        <v>146944</v>
      </c>
      <c r="L68" s="78" t="s">
        <v>14</v>
      </c>
      <c r="M68" s="3"/>
    </row>
    <row r="69" spans="1:13" ht="13.8" x14ac:dyDescent="0.25">
      <c r="A69" s="5">
        <v>15</v>
      </c>
      <c r="B69" s="37" t="s">
        <v>23</v>
      </c>
      <c r="C69" s="24">
        <v>1505</v>
      </c>
      <c r="D69" s="14">
        <v>88.5</v>
      </c>
      <c r="E69" s="12">
        <v>15.1</v>
      </c>
      <c r="F69" s="12">
        <f>E69+D69</f>
        <v>103.6</v>
      </c>
      <c r="G69" s="13">
        <f t="shared" si="0"/>
        <v>1690</v>
      </c>
      <c r="H69" s="13">
        <f>F69*G69</f>
        <v>175084</v>
      </c>
      <c r="I69" s="13">
        <v>600</v>
      </c>
      <c r="J69" s="13">
        <f>SUM(G69+I69)</f>
        <v>2290</v>
      </c>
      <c r="K69" s="15">
        <f>SUM(J69*F69)</f>
        <v>237244</v>
      </c>
      <c r="L69" s="78" t="s">
        <v>16</v>
      </c>
      <c r="M69" s="3"/>
    </row>
    <row r="70" spans="1:13" ht="13.8" x14ac:dyDescent="0.25">
      <c r="A70" s="5">
        <v>15</v>
      </c>
      <c r="B70" s="33" t="s">
        <v>21</v>
      </c>
      <c r="C70" s="24">
        <v>1506</v>
      </c>
      <c r="D70" s="14">
        <v>28.5</v>
      </c>
      <c r="E70" s="12">
        <v>4.9000000000000004</v>
      </c>
      <c r="F70" s="12">
        <f>E70+D70</f>
        <v>33.4</v>
      </c>
      <c r="G70" s="13">
        <f t="shared" si="0"/>
        <v>1840</v>
      </c>
      <c r="H70" s="13">
        <f>F70*G70</f>
        <v>61456</v>
      </c>
      <c r="I70" s="13">
        <v>600</v>
      </c>
      <c r="J70" s="13">
        <f>SUM(G70+I70)</f>
        <v>2440</v>
      </c>
      <c r="K70" s="15">
        <f>SUM(J70*F70)</f>
        <v>81496</v>
      </c>
      <c r="L70" s="78" t="s">
        <v>2</v>
      </c>
      <c r="M70" s="3"/>
    </row>
    <row r="71" spans="1:13" ht="13.8" x14ac:dyDescent="0.25">
      <c r="A71" s="63">
        <v>15</v>
      </c>
      <c r="B71" s="64" t="s">
        <v>21</v>
      </c>
      <c r="C71" s="65">
        <v>1507</v>
      </c>
      <c r="D71" s="66">
        <v>28.5</v>
      </c>
      <c r="E71" s="67">
        <v>4.9000000000000004</v>
      </c>
      <c r="F71" s="67">
        <f>E71+D71</f>
        <v>33.4</v>
      </c>
      <c r="G71" s="68">
        <f t="shared" si="0"/>
        <v>1840</v>
      </c>
      <c r="H71" s="68">
        <f>F71*G71</f>
        <v>61456</v>
      </c>
      <c r="I71" s="68">
        <v>600</v>
      </c>
      <c r="J71" s="68">
        <f>SUM(G71+I71)</f>
        <v>2440</v>
      </c>
      <c r="K71" s="69">
        <f>SUM(J71*F71)</f>
        <v>81496</v>
      </c>
      <c r="L71" s="80" t="s">
        <v>2</v>
      </c>
      <c r="M71" s="3"/>
    </row>
    <row r="72" spans="1:13" ht="13.8" x14ac:dyDescent="0.25">
      <c r="A72" s="63">
        <v>15</v>
      </c>
      <c r="B72" s="64" t="s">
        <v>21</v>
      </c>
      <c r="C72" s="65">
        <v>1508</v>
      </c>
      <c r="D72" s="66">
        <v>28.5</v>
      </c>
      <c r="E72" s="67">
        <v>4.9000000000000004</v>
      </c>
      <c r="F72" s="67">
        <f>E72+D72</f>
        <v>33.4</v>
      </c>
      <c r="G72" s="68">
        <f t="shared" si="0"/>
        <v>1840</v>
      </c>
      <c r="H72" s="68">
        <f>F72*G72</f>
        <v>61456</v>
      </c>
      <c r="I72" s="68">
        <v>600</v>
      </c>
      <c r="J72" s="68">
        <f>SUM(G72+I72)</f>
        <v>2440</v>
      </c>
      <c r="K72" s="69">
        <f>SUM(J72*F72)</f>
        <v>81496</v>
      </c>
      <c r="L72" s="80" t="s">
        <v>2</v>
      </c>
      <c r="M72" s="3"/>
    </row>
    <row r="73" spans="1:13" ht="13.8" x14ac:dyDescent="0.25">
      <c r="A73" s="63">
        <v>15</v>
      </c>
      <c r="B73" s="64" t="s">
        <v>21</v>
      </c>
      <c r="C73" s="65">
        <v>1509</v>
      </c>
      <c r="D73" s="66">
        <v>28.5</v>
      </c>
      <c r="E73" s="67">
        <v>4.9000000000000004</v>
      </c>
      <c r="F73" s="67">
        <f>E73+D73</f>
        <v>33.4</v>
      </c>
      <c r="G73" s="68">
        <f t="shared" si="0"/>
        <v>1840</v>
      </c>
      <c r="H73" s="68">
        <f>F73*G73</f>
        <v>61456</v>
      </c>
      <c r="I73" s="68">
        <v>600</v>
      </c>
      <c r="J73" s="68">
        <f>SUM(G73+I73)</f>
        <v>2440</v>
      </c>
      <c r="K73" s="69">
        <f>SUM(J73*F73)</f>
        <v>81496</v>
      </c>
      <c r="L73" s="80" t="s">
        <v>2</v>
      </c>
      <c r="M73" s="3"/>
    </row>
    <row r="74" spans="1:13" ht="13.8" x14ac:dyDescent="0.25">
      <c r="A74" s="51">
        <v>15</v>
      </c>
      <c r="B74" s="52" t="s">
        <v>23</v>
      </c>
      <c r="C74" s="53">
        <v>1510</v>
      </c>
      <c r="D74" s="54">
        <v>96.2</v>
      </c>
      <c r="E74" s="55">
        <v>15.3</v>
      </c>
      <c r="F74" s="55">
        <f>E74+D74</f>
        <v>111.5</v>
      </c>
      <c r="G74" s="56">
        <f t="shared" si="0"/>
        <v>1690</v>
      </c>
      <c r="H74" s="40">
        <f>F74*G74</f>
        <v>188435</v>
      </c>
      <c r="I74" s="56">
        <v>600</v>
      </c>
      <c r="J74" s="56">
        <f>SUM(G74+I74)</f>
        <v>2290</v>
      </c>
      <c r="K74" s="57">
        <f>SUM(J74*F74)</f>
        <v>255335</v>
      </c>
      <c r="L74" s="81" t="s">
        <v>2</v>
      </c>
      <c r="M74" s="3"/>
    </row>
    <row r="75" spans="1:13" ht="13.8" x14ac:dyDescent="0.25">
      <c r="A75" s="5">
        <v>15</v>
      </c>
      <c r="B75" s="37" t="s">
        <v>22</v>
      </c>
      <c r="C75" s="24">
        <v>1511</v>
      </c>
      <c r="D75" s="14">
        <v>48.7</v>
      </c>
      <c r="E75" s="12">
        <v>3.8</v>
      </c>
      <c r="F75" s="12">
        <f>E75+D75</f>
        <v>52.5</v>
      </c>
      <c r="G75" s="13">
        <f t="shared" si="0"/>
        <v>1740</v>
      </c>
      <c r="H75" s="13">
        <f>F75*G75</f>
        <v>91350</v>
      </c>
      <c r="I75" s="13">
        <v>600</v>
      </c>
      <c r="J75" s="13">
        <f>SUM(G75+I75)</f>
        <v>2340</v>
      </c>
      <c r="K75" s="15">
        <f>SUM(J75*F75)</f>
        <v>122850</v>
      </c>
      <c r="L75" s="78" t="s">
        <v>17</v>
      </c>
      <c r="M75" s="3"/>
    </row>
    <row r="76" spans="1:13" ht="13.8" x14ac:dyDescent="0.25">
      <c r="A76" s="5">
        <v>15</v>
      </c>
      <c r="B76" s="37" t="s">
        <v>22</v>
      </c>
      <c r="C76" s="24">
        <v>1512</v>
      </c>
      <c r="D76" s="14">
        <v>58</v>
      </c>
      <c r="E76" s="12">
        <v>7.6</v>
      </c>
      <c r="F76" s="12">
        <f>E76+D76</f>
        <v>65.599999999999994</v>
      </c>
      <c r="G76" s="13">
        <f t="shared" si="0"/>
        <v>1740</v>
      </c>
      <c r="H76" s="13">
        <f>F76*G76</f>
        <v>114143.99999999999</v>
      </c>
      <c r="I76" s="13">
        <v>600</v>
      </c>
      <c r="J76" s="13">
        <f>SUM(G76+I76)</f>
        <v>2340</v>
      </c>
      <c r="K76" s="15">
        <f>SUM(J76*F76)</f>
        <v>153504</v>
      </c>
      <c r="L76" s="78" t="s">
        <v>17</v>
      </c>
      <c r="M76" s="3"/>
    </row>
    <row r="77" spans="1:13" ht="13.8" x14ac:dyDescent="0.25">
      <c r="A77" s="51">
        <v>15</v>
      </c>
      <c r="B77" s="52" t="s">
        <v>22</v>
      </c>
      <c r="C77" s="53">
        <v>1513</v>
      </c>
      <c r="D77" s="54">
        <v>58</v>
      </c>
      <c r="E77" s="55">
        <v>7.6</v>
      </c>
      <c r="F77" s="55">
        <f>E77+D77</f>
        <v>65.599999999999994</v>
      </c>
      <c r="G77" s="56">
        <f t="shared" si="0"/>
        <v>1740</v>
      </c>
      <c r="H77" s="40">
        <f>F77*G77</f>
        <v>114143.99999999999</v>
      </c>
      <c r="I77" s="56">
        <v>600</v>
      </c>
      <c r="J77" s="56">
        <f>SUM(G77+I77)</f>
        <v>2340</v>
      </c>
      <c r="K77" s="57">
        <f>SUM(J77*F77)</f>
        <v>153504</v>
      </c>
      <c r="L77" s="81" t="s">
        <v>17</v>
      </c>
      <c r="M77" s="3"/>
    </row>
    <row r="78" spans="1:13" ht="13.8" x14ac:dyDescent="0.25">
      <c r="A78" s="5">
        <v>15</v>
      </c>
      <c r="B78" s="37" t="s">
        <v>22</v>
      </c>
      <c r="C78" s="24">
        <v>1514</v>
      </c>
      <c r="D78" s="14">
        <v>58</v>
      </c>
      <c r="E78" s="12">
        <v>7.6</v>
      </c>
      <c r="F78" s="12">
        <f>E78+D78</f>
        <v>65.599999999999994</v>
      </c>
      <c r="G78" s="13">
        <f t="shared" si="0"/>
        <v>1740</v>
      </c>
      <c r="H78" s="13">
        <f>F78*G78</f>
        <v>114143.99999999999</v>
      </c>
      <c r="I78" s="13">
        <v>600</v>
      </c>
      <c r="J78" s="13">
        <f>SUM(G78+I78)</f>
        <v>2340</v>
      </c>
      <c r="K78" s="15">
        <f>SUM(J78*F78)</f>
        <v>153504</v>
      </c>
      <c r="L78" s="78" t="s">
        <v>17</v>
      </c>
      <c r="M78" s="3"/>
    </row>
    <row r="79" spans="1:13" ht="13.8" x14ac:dyDescent="0.25">
      <c r="A79" s="51">
        <v>15</v>
      </c>
      <c r="B79" s="52" t="s">
        <v>22</v>
      </c>
      <c r="C79" s="53">
        <v>1515</v>
      </c>
      <c r="D79" s="54">
        <v>58</v>
      </c>
      <c r="E79" s="55">
        <v>7.6</v>
      </c>
      <c r="F79" s="55">
        <f>E79+D79</f>
        <v>65.599999999999994</v>
      </c>
      <c r="G79" s="56">
        <f t="shared" si="0"/>
        <v>1740</v>
      </c>
      <c r="H79" s="40">
        <f>F79*G79</f>
        <v>114143.99999999999</v>
      </c>
      <c r="I79" s="56">
        <v>600</v>
      </c>
      <c r="J79" s="56">
        <f>SUM(G79+I79)</f>
        <v>2340</v>
      </c>
      <c r="K79" s="57">
        <f>SUM(J79*F79)</f>
        <v>153504</v>
      </c>
      <c r="L79" s="81" t="s">
        <v>17</v>
      </c>
      <c r="M79" s="3"/>
    </row>
    <row r="80" spans="1:13" ht="13.8" x14ac:dyDescent="0.25">
      <c r="A80" s="58">
        <v>15</v>
      </c>
      <c r="B80" s="34" t="s">
        <v>21</v>
      </c>
      <c r="C80" s="59">
        <v>1516</v>
      </c>
      <c r="D80" s="60">
        <v>28.5</v>
      </c>
      <c r="E80" s="25">
        <v>3.8</v>
      </c>
      <c r="F80" s="25">
        <f>E80+D80</f>
        <v>32.299999999999997</v>
      </c>
      <c r="G80" s="61">
        <f t="shared" si="0"/>
        <v>1840</v>
      </c>
      <c r="H80" s="61">
        <f>F80*G80</f>
        <v>59431.999999999993</v>
      </c>
      <c r="I80" s="61">
        <v>600</v>
      </c>
      <c r="J80" s="61">
        <f>SUM(G80+I80)</f>
        <v>2440</v>
      </c>
      <c r="K80" s="62">
        <f>SUM(J80*F80)</f>
        <v>78812</v>
      </c>
      <c r="L80" s="82" t="s">
        <v>17</v>
      </c>
      <c r="M80" s="3"/>
    </row>
    <row r="81" spans="1:13" ht="13.8" x14ac:dyDescent="0.25">
      <c r="A81" s="51">
        <v>15</v>
      </c>
      <c r="B81" s="52" t="s">
        <v>22</v>
      </c>
      <c r="C81" s="53">
        <v>1517</v>
      </c>
      <c r="D81" s="54">
        <v>62</v>
      </c>
      <c r="E81" s="55">
        <v>7.6</v>
      </c>
      <c r="F81" s="55">
        <f>E81+D81</f>
        <v>69.599999999999994</v>
      </c>
      <c r="G81" s="56">
        <f t="shared" si="0"/>
        <v>1740</v>
      </c>
      <c r="H81" s="40">
        <f>F81*G81</f>
        <v>121103.99999999999</v>
      </c>
      <c r="I81" s="56">
        <v>600</v>
      </c>
      <c r="J81" s="56">
        <f>SUM(G81+I81)</f>
        <v>2340</v>
      </c>
      <c r="K81" s="57">
        <f>SUM(J81*F81)</f>
        <v>162864</v>
      </c>
      <c r="L81" s="81" t="s">
        <v>18</v>
      </c>
      <c r="M81" s="3"/>
    </row>
    <row r="82" spans="1:13" ht="13.8" x14ac:dyDescent="0.25">
      <c r="A82" s="26"/>
      <c r="B82" s="36"/>
      <c r="C82" s="27"/>
      <c r="D82" s="28"/>
      <c r="E82" s="29"/>
      <c r="F82" s="29"/>
      <c r="G82" s="30"/>
      <c r="H82" s="30">
        <f>F82*G82</f>
        <v>0</v>
      </c>
      <c r="I82" s="30"/>
      <c r="J82" s="30"/>
      <c r="K82" s="32"/>
      <c r="L82" s="77"/>
      <c r="M82" s="31"/>
    </row>
    <row r="83" spans="1:13" ht="13.8" x14ac:dyDescent="0.25">
      <c r="A83" s="47">
        <v>16</v>
      </c>
      <c r="B83" s="38" t="s">
        <v>21</v>
      </c>
      <c r="C83" s="49">
        <v>1601</v>
      </c>
      <c r="D83" s="50">
        <v>30.4</v>
      </c>
      <c r="E83" s="39">
        <v>5.3</v>
      </c>
      <c r="F83" s="39">
        <f>E83+D83</f>
        <v>35.699999999999996</v>
      </c>
      <c r="G83" s="40">
        <f>G65+20</f>
        <v>1760</v>
      </c>
      <c r="H83" s="56">
        <f>F83*G83</f>
        <v>62831.999999999993</v>
      </c>
      <c r="I83" s="40">
        <v>600</v>
      </c>
      <c r="J83" s="40">
        <f>SUM(G83+I83)</f>
        <v>2360</v>
      </c>
      <c r="K83" s="42">
        <f>SUM(J83*F83)</f>
        <v>84251.999999999985</v>
      </c>
      <c r="L83" s="79" t="s">
        <v>14</v>
      </c>
      <c r="M83" s="3"/>
    </row>
    <row r="84" spans="1:13" ht="13.8" x14ac:dyDescent="0.25">
      <c r="A84" s="5">
        <v>16</v>
      </c>
      <c r="B84" s="33" t="s">
        <v>21</v>
      </c>
      <c r="C84" s="24">
        <v>1602</v>
      </c>
      <c r="D84" s="14">
        <v>28.5</v>
      </c>
      <c r="E84" s="12">
        <v>3.8</v>
      </c>
      <c r="F84" s="12">
        <f>E84+D84</f>
        <v>32.299999999999997</v>
      </c>
      <c r="G84" s="13">
        <f t="shared" ref="G84:G99" si="1">G66+20</f>
        <v>1760</v>
      </c>
      <c r="H84" s="13">
        <f>F84*G84</f>
        <v>56847.999999999993</v>
      </c>
      <c r="I84" s="13">
        <v>600</v>
      </c>
      <c r="J84" s="13">
        <f>SUM(G84+I84)</f>
        <v>2360</v>
      </c>
      <c r="K84" s="15">
        <f>SUM(J84*F84)</f>
        <v>76228</v>
      </c>
      <c r="L84" s="78" t="s">
        <v>14</v>
      </c>
      <c r="M84" s="3"/>
    </row>
    <row r="85" spans="1:13" ht="13.8" x14ac:dyDescent="0.25">
      <c r="A85" s="5">
        <v>16</v>
      </c>
      <c r="B85" s="37" t="s">
        <v>22</v>
      </c>
      <c r="C85" s="24">
        <v>1603</v>
      </c>
      <c r="D85" s="14">
        <v>58</v>
      </c>
      <c r="E85" s="12">
        <v>7.6</v>
      </c>
      <c r="F85" s="12">
        <f>E85+D85</f>
        <v>65.599999999999994</v>
      </c>
      <c r="G85" s="13">
        <f t="shared" si="1"/>
        <v>1660</v>
      </c>
      <c r="H85" s="13">
        <f>F85*G85</f>
        <v>108895.99999999999</v>
      </c>
      <c r="I85" s="13">
        <v>600</v>
      </c>
      <c r="J85" s="13">
        <f>SUM(G85+I85)</f>
        <v>2260</v>
      </c>
      <c r="K85" s="15">
        <f>SUM(J85*F85)</f>
        <v>148256</v>
      </c>
      <c r="L85" s="78" t="s">
        <v>14</v>
      </c>
      <c r="M85" s="3"/>
    </row>
    <row r="86" spans="1:13" ht="13.8" x14ac:dyDescent="0.25">
      <c r="A86" s="5">
        <v>16</v>
      </c>
      <c r="B86" s="37" t="s">
        <v>22</v>
      </c>
      <c r="C86" s="24">
        <v>1604</v>
      </c>
      <c r="D86" s="14">
        <v>58</v>
      </c>
      <c r="E86" s="12">
        <v>7.6</v>
      </c>
      <c r="F86" s="12">
        <f>E86+D86</f>
        <v>65.599999999999994</v>
      </c>
      <c r="G86" s="13">
        <f t="shared" si="1"/>
        <v>1660</v>
      </c>
      <c r="H86" s="13">
        <f>F86*G86</f>
        <v>108895.99999999999</v>
      </c>
      <c r="I86" s="13">
        <v>600</v>
      </c>
      <c r="J86" s="13">
        <f>SUM(G86+I86)</f>
        <v>2260</v>
      </c>
      <c r="K86" s="15">
        <f>SUM(J86*F86)</f>
        <v>148256</v>
      </c>
      <c r="L86" s="78" t="s">
        <v>14</v>
      </c>
      <c r="M86" s="3"/>
    </row>
    <row r="87" spans="1:13" ht="13.8" x14ac:dyDescent="0.25">
      <c r="A87" s="5">
        <v>16</v>
      </c>
      <c r="B87" s="37" t="s">
        <v>23</v>
      </c>
      <c r="C87" s="24">
        <v>1605</v>
      </c>
      <c r="D87" s="14">
        <v>88.5</v>
      </c>
      <c r="E87" s="12">
        <v>15.1</v>
      </c>
      <c r="F87" s="12">
        <f>E87+D87</f>
        <v>103.6</v>
      </c>
      <c r="G87" s="13">
        <f t="shared" si="1"/>
        <v>1710</v>
      </c>
      <c r="H87" s="13">
        <f>F87*G87</f>
        <v>177156</v>
      </c>
      <c r="I87" s="13">
        <v>600</v>
      </c>
      <c r="J87" s="13">
        <f>SUM(G87+I87)</f>
        <v>2310</v>
      </c>
      <c r="K87" s="15">
        <f>SUM(J87*F87)</f>
        <v>239316</v>
      </c>
      <c r="L87" s="78" t="s">
        <v>16</v>
      </c>
      <c r="M87" s="3"/>
    </row>
    <row r="88" spans="1:13" ht="13.8" x14ac:dyDescent="0.25">
      <c r="A88" s="63">
        <v>16</v>
      </c>
      <c r="B88" s="64" t="s">
        <v>21</v>
      </c>
      <c r="C88" s="65">
        <v>1606</v>
      </c>
      <c r="D88" s="66">
        <v>28.5</v>
      </c>
      <c r="E88" s="67">
        <v>4.9000000000000004</v>
      </c>
      <c r="F88" s="67">
        <f>E88+D88</f>
        <v>33.4</v>
      </c>
      <c r="G88" s="68">
        <f t="shared" si="1"/>
        <v>1860</v>
      </c>
      <c r="H88" s="68">
        <f>F88*G88</f>
        <v>62124</v>
      </c>
      <c r="I88" s="68">
        <v>600</v>
      </c>
      <c r="J88" s="68">
        <f>SUM(G88+I88)</f>
        <v>2460</v>
      </c>
      <c r="K88" s="69">
        <f>SUM(J88*F88)</f>
        <v>82164</v>
      </c>
      <c r="L88" s="80" t="s">
        <v>2</v>
      </c>
      <c r="M88" s="3"/>
    </row>
    <row r="89" spans="1:13" ht="13.8" x14ac:dyDescent="0.25">
      <c r="A89" s="5">
        <v>16</v>
      </c>
      <c r="B89" s="33" t="s">
        <v>21</v>
      </c>
      <c r="C89" s="24">
        <v>1607</v>
      </c>
      <c r="D89" s="14">
        <v>28.5</v>
      </c>
      <c r="E89" s="12">
        <v>4.9000000000000004</v>
      </c>
      <c r="F89" s="12">
        <f>E89+D89</f>
        <v>33.4</v>
      </c>
      <c r="G89" s="13">
        <f t="shared" si="1"/>
        <v>1860</v>
      </c>
      <c r="H89" s="13">
        <f>F89*G89</f>
        <v>62124</v>
      </c>
      <c r="I89" s="13">
        <v>600</v>
      </c>
      <c r="J89" s="13">
        <f>SUM(G89+I89)</f>
        <v>2460</v>
      </c>
      <c r="K89" s="15">
        <f>SUM(J89*F89)</f>
        <v>82164</v>
      </c>
      <c r="L89" s="78" t="s">
        <v>2</v>
      </c>
      <c r="M89" s="3"/>
    </row>
    <row r="90" spans="1:13" ht="13.8" x14ac:dyDescent="0.25">
      <c r="A90" s="5">
        <v>16</v>
      </c>
      <c r="B90" s="33" t="s">
        <v>21</v>
      </c>
      <c r="C90" s="24">
        <v>1608</v>
      </c>
      <c r="D90" s="14">
        <v>28.5</v>
      </c>
      <c r="E90" s="12">
        <v>4.9000000000000004</v>
      </c>
      <c r="F90" s="12">
        <f>E90+D90</f>
        <v>33.4</v>
      </c>
      <c r="G90" s="13">
        <f t="shared" si="1"/>
        <v>1860</v>
      </c>
      <c r="H90" s="13">
        <f>F90*G90</f>
        <v>62124</v>
      </c>
      <c r="I90" s="13">
        <v>600</v>
      </c>
      <c r="J90" s="13">
        <f>SUM(G90+I90)</f>
        <v>2460</v>
      </c>
      <c r="K90" s="15">
        <f>SUM(J90*F90)</f>
        <v>82164</v>
      </c>
      <c r="L90" s="78" t="s">
        <v>2</v>
      </c>
      <c r="M90" s="3"/>
    </row>
    <row r="91" spans="1:13" ht="13.8" x14ac:dyDescent="0.25">
      <c r="A91" s="5">
        <v>16</v>
      </c>
      <c r="B91" s="33" t="s">
        <v>21</v>
      </c>
      <c r="C91" s="24">
        <v>1609</v>
      </c>
      <c r="D91" s="14">
        <v>28.5</v>
      </c>
      <c r="E91" s="12">
        <v>4.9000000000000004</v>
      </c>
      <c r="F91" s="12">
        <f>E91+D91</f>
        <v>33.4</v>
      </c>
      <c r="G91" s="13">
        <f t="shared" si="1"/>
        <v>1860</v>
      </c>
      <c r="H91" s="13">
        <f>F91*G91</f>
        <v>62124</v>
      </c>
      <c r="I91" s="13">
        <v>600</v>
      </c>
      <c r="J91" s="13">
        <f>SUM(G91+I91)</f>
        <v>2460</v>
      </c>
      <c r="K91" s="15">
        <f>SUM(J91*F91)</f>
        <v>82164</v>
      </c>
      <c r="L91" s="78" t="s">
        <v>2</v>
      </c>
      <c r="M91" s="3"/>
    </row>
    <row r="92" spans="1:13" ht="13.8" x14ac:dyDescent="0.25">
      <c r="A92" s="47">
        <v>16</v>
      </c>
      <c r="B92" s="48" t="s">
        <v>23</v>
      </c>
      <c r="C92" s="49">
        <v>1610</v>
      </c>
      <c r="D92" s="50">
        <v>96.2</v>
      </c>
      <c r="E92" s="39">
        <v>15.3</v>
      </c>
      <c r="F92" s="39">
        <f>E92+D92</f>
        <v>111.5</v>
      </c>
      <c r="G92" s="40">
        <f t="shared" si="1"/>
        <v>1710</v>
      </c>
      <c r="H92" s="56">
        <f>F92*G92</f>
        <v>190665</v>
      </c>
      <c r="I92" s="40">
        <v>600</v>
      </c>
      <c r="J92" s="40">
        <f>SUM(G92+I92)</f>
        <v>2310</v>
      </c>
      <c r="K92" s="42">
        <f>SUM(J92*F92)</f>
        <v>257565</v>
      </c>
      <c r="L92" s="79" t="s">
        <v>2</v>
      </c>
      <c r="M92" s="3"/>
    </row>
    <row r="93" spans="1:13" ht="13.8" x14ac:dyDescent="0.25">
      <c r="A93" s="5">
        <v>16</v>
      </c>
      <c r="B93" s="37" t="s">
        <v>22</v>
      </c>
      <c r="C93" s="24">
        <v>1611</v>
      </c>
      <c r="D93" s="14">
        <v>48.7</v>
      </c>
      <c r="E93" s="12">
        <v>3.8</v>
      </c>
      <c r="F93" s="12">
        <f>E93+D93</f>
        <v>52.5</v>
      </c>
      <c r="G93" s="13">
        <f t="shared" si="1"/>
        <v>1760</v>
      </c>
      <c r="H93" s="13">
        <f>F93*G93</f>
        <v>92400</v>
      </c>
      <c r="I93" s="13">
        <v>600</v>
      </c>
      <c r="J93" s="13">
        <f>SUM(G93+I93)</f>
        <v>2360</v>
      </c>
      <c r="K93" s="15">
        <f>SUM(J93*F93)</f>
        <v>123900</v>
      </c>
      <c r="L93" s="78" t="s">
        <v>17</v>
      </c>
      <c r="M93" s="3"/>
    </row>
    <row r="94" spans="1:13" ht="13.8" x14ac:dyDescent="0.25">
      <c r="A94" s="5">
        <v>16</v>
      </c>
      <c r="B94" s="37" t="s">
        <v>22</v>
      </c>
      <c r="C94" s="24">
        <v>1612</v>
      </c>
      <c r="D94" s="14">
        <v>58</v>
      </c>
      <c r="E94" s="12">
        <v>7.6</v>
      </c>
      <c r="F94" s="12">
        <f>E94+D94</f>
        <v>65.599999999999994</v>
      </c>
      <c r="G94" s="13">
        <f t="shared" si="1"/>
        <v>1760</v>
      </c>
      <c r="H94" s="13">
        <f>F94*G94</f>
        <v>115455.99999999999</v>
      </c>
      <c r="I94" s="13">
        <v>600</v>
      </c>
      <c r="J94" s="13">
        <f>SUM(G94+I94)</f>
        <v>2360</v>
      </c>
      <c r="K94" s="15">
        <f>SUM(J94*F94)</f>
        <v>154816</v>
      </c>
      <c r="L94" s="78" t="s">
        <v>17</v>
      </c>
      <c r="M94" s="3"/>
    </row>
    <row r="95" spans="1:13" ht="13.8" x14ac:dyDescent="0.25">
      <c r="A95" s="5">
        <v>16</v>
      </c>
      <c r="B95" s="37" t="s">
        <v>22</v>
      </c>
      <c r="C95" s="24">
        <v>1613</v>
      </c>
      <c r="D95" s="14">
        <v>58</v>
      </c>
      <c r="E95" s="12">
        <v>7.6</v>
      </c>
      <c r="F95" s="12">
        <f>E95+D95</f>
        <v>65.599999999999994</v>
      </c>
      <c r="G95" s="13">
        <f t="shared" si="1"/>
        <v>1760</v>
      </c>
      <c r="H95" s="13">
        <f>F95*G95</f>
        <v>115455.99999999999</v>
      </c>
      <c r="I95" s="13">
        <v>600</v>
      </c>
      <c r="J95" s="13">
        <f>SUM(G95+I95)</f>
        <v>2360</v>
      </c>
      <c r="K95" s="15">
        <f>SUM(J95*F95)</f>
        <v>154816</v>
      </c>
      <c r="L95" s="78" t="s">
        <v>17</v>
      </c>
      <c r="M95" s="3"/>
    </row>
    <row r="96" spans="1:13" ht="13.8" x14ac:dyDescent="0.25">
      <c r="A96" s="5">
        <v>16</v>
      </c>
      <c r="B96" s="37" t="s">
        <v>22</v>
      </c>
      <c r="C96" s="24">
        <v>1614</v>
      </c>
      <c r="D96" s="14">
        <v>58</v>
      </c>
      <c r="E96" s="12">
        <v>7.6</v>
      </c>
      <c r="F96" s="12">
        <f>E96+D96</f>
        <v>65.599999999999994</v>
      </c>
      <c r="G96" s="13">
        <f t="shared" si="1"/>
        <v>1760</v>
      </c>
      <c r="H96" s="13">
        <f>F96*G96</f>
        <v>115455.99999999999</v>
      </c>
      <c r="I96" s="13">
        <v>600</v>
      </c>
      <c r="J96" s="13">
        <f>SUM(G96+I96)</f>
        <v>2360</v>
      </c>
      <c r="K96" s="15">
        <f>SUM(J96*F96)</f>
        <v>154816</v>
      </c>
      <c r="L96" s="78" t="s">
        <v>17</v>
      </c>
      <c r="M96" s="3"/>
    </row>
    <row r="97" spans="1:13" ht="13.8" x14ac:dyDescent="0.25">
      <c r="A97" s="5">
        <v>16</v>
      </c>
      <c r="B97" s="37" t="s">
        <v>22</v>
      </c>
      <c r="C97" s="24">
        <v>1615</v>
      </c>
      <c r="D97" s="14">
        <v>58</v>
      </c>
      <c r="E97" s="12">
        <v>7.6</v>
      </c>
      <c r="F97" s="12">
        <f>E97+D97</f>
        <v>65.599999999999994</v>
      </c>
      <c r="G97" s="13">
        <f t="shared" si="1"/>
        <v>1760</v>
      </c>
      <c r="H97" s="13">
        <f>F97*G97</f>
        <v>115455.99999999999</v>
      </c>
      <c r="I97" s="13">
        <v>600</v>
      </c>
      <c r="J97" s="13">
        <f>SUM(G97+I97)</f>
        <v>2360</v>
      </c>
      <c r="K97" s="15">
        <f>SUM(J97*F97)</f>
        <v>154816</v>
      </c>
      <c r="L97" s="78" t="s">
        <v>17</v>
      </c>
      <c r="M97" s="3"/>
    </row>
    <row r="98" spans="1:13" ht="13.8" x14ac:dyDescent="0.25">
      <c r="A98" s="63">
        <v>16</v>
      </c>
      <c r="B98" s="64" t="s">
        <v>21</v>
      </c>
      <c r="C98" s="65">
        <v>1616</v>
      </c>
      <c r="D98" s="66">
        <v>28.5</v>
      </c>
      <c r="E98" s="67">
        <v>3.8</v>
      </c>
      <c r="F98" s="67">
        <f>E98+D98</f>
        <v>32.299999999999997</v>
      </c>
      <c r="G98" s="68">
        <f t="shared" si="1"/>
        <v>1860</v>
      </c>
      <c r="H98" s="68">
        <f>F98*G98</f>
        <v>60077.999999999993</v>
      </c>
      <c r="I98" s="68">
        <v>600</v>
      </c>
      <c r="J98" s="68">
        <f>SUM(G98+I98)</f>
        <v>2460</v>
      </c>
      <c r="K98" s="69">
        <f>SUM(J98*F98)</f>
        <v>79458</v>
      </c>
      <c r="L98" s="80" t="s">
        <v>17</v>
      </c>
      <c r="M98" s="3"/>
    </row>
    <row r="99" spans="1:13" ht="13.8" x14ac:dyDescent="0.25">
      <c r="A99" s="5">
        <v>16</v>
      </c>
      <c r="B99" s="37" t="s">
        <v>22</v>
      </c>
      <c r="C99" s="24">
        <v>1617</v>
      </c>
      <c r="D99" s="14">
        <v>62</v>
      </c>
      <c r="E99" s="12">
        <v>7.6</v>
      </c>
      <c r="F99" s="12">
        <f>E99+D99</f>
        <v>69.599999999999994</v>
      </c>
      <c r="G99" s="13">
        <f t="shared" si="1"/>
        <v>1760</v>
      </c>
      <c r="H99" s="13">
        <f>F99*G99</f>
        <v>122495.99999999999</v>
      </c>
      <c r="I99" s="13">
        <v>600</v>
      </c>
      <c r="J99" s="13">
        <f>SUM(G99+I99)</f>
        <v>2360</v>
      </c>
      <c r="K99" s="15">
        <f>SUM(J99*F99)</f>
        <v>164256</v>
      </c>
      <c r="L99" s="78" t="s">
        <v>18</v>
      </c>
      <c r="M99" s="3"/>
    </row>
    <row r="100" spans="1:13" ht="13.8" x14ac:dyDescent="0.25">
      <c r="A100" s="26"/>
      <c r="B100" s="36"/>
      <c r="C100" s="27"/>
      <c r="D100" s="28"/>
      <c r="E100" s="29"/>
      <c r="F100" s="29"/>
      <c r="G100" s="30"/>
      <c r="H100" s="30">
        <f>F100*G100</f>
        <v>0</v>
      </c>
      <c r="I100" s="30"/>
      <c r="J100" s="30"/>
      <c r="K100" s="32"/>
      <c r="L100" s="77"/>
      <c r="M100" s="31"/>
    </row>
    <row r="101" spans="1:13" ht="13.8" x14ac:dyDescent="0.25">
      <c r="A101" s="5">
        <v>17</v>
      </c>
      <c r="B101" s="33" t="s">
        <v>21</v>
      </c>
      <c r="C101" s="24">
        <v>1701</v>
      </c>
      <c r="D101" s="14">
        <v>30.4</v>
      </c>
      <c r="E101" s="12">
        <v>5.3</v>
      </c>
      <c r="F101" s="12">
        <f>E101+D101</f>
        <v>35.699999999999996</v>
      </c>
      <c r="G101" s="13">
        <f>G83+20</f>
        <v>1780</v>
      </c>
      <c r="H101" s="13">
        <f>F101*G101</f>
        <v>63545.999999999993</v>
      </c>
      <c r="I101" s="13">
        <v>600</v>
      </c>
      <c r="J101" s="13">
        <f>SUM(G101+I101)</f>
        <v>2380</v>
      </c>
      <c r="K101" s="15">
        <f>SUM(J101*F101)</f>
        <v>84965.999999999985</v>
      </c>
      <c r="L101" s="78" t="s">
        <v>14</v>
      </c>
      <c r="M101" s="3"/>
    </row>
    <row r="102" spans="1:13" ht="13.8" x14ac:dyDescent="0.25">
      <c r="A102" s="5">
        <v>17</v>
      </c>
      <c r="B102" s="33" t="s">
        <v>21</v>
      </c>
      <c r="C102" s="24">
        <v>1702</v>
      </c>
      <c r="D102" s="14">
        <v>28.5</v>
      </c>
      <c r="E102" s="12">
        <v>3.8</v>
      </c>
      <c r="F102" s="12">
        <f>E102+D102</f>
        <v>32.299999999999997</v>
      </c>
      <c r="G102" s="13">
        <f t="shared" ref="G102:G117" si="2">G84+20</f>
        <v>1780</v>
      </c>
      <c r="H102" s="13">
        <f>F102*G102</f>
        <v>57493.999999999993</v>
      </c>
      <c r="I102" s="13">
        <v>600</v>
      </c>
      <c r="J102" s="13">
        <f>SUM(G102+I102)</f>
        <v>2380</v>
      </c>
      <c r="K102" s="15">
        <f>SUM(J102*F102)</f>
        <v>76874</v>
      </c>
      <c r="L102" s="78" t="s">
        <v>14</v>
      </c>
      <c r="M102" s="3"/>
    </row>
    <row r="103" spans="1:13" ht="13.8" x14ac:dyDescent="0.25">
      <c r="A103" s="5">
        <v>17</v>
      </c>
      <c r="B103" s="37" t="s">
        <v>22</v>
      </c>
      <c r="C103" s="24">
        <v>1703</v>
      </c>
      <c r="D103" s="14">
        <v>58</v>
      </c>
      <c r="E103" s="12">
        <v>7.6</v>
      </c>
      <c r="F103" s="12">
        <f>E103+D103</f>
        <v>65.599999999999994</v>
      </c>
      <c r="G103" s="13">
        <f t="shared" si="2"/>
        <v>1680</v>
      </c>
      <c r="H103" s="13">
        <f>F103*G103</f>
        <v>110207.99999999999</v>
      </c>
      <c r="I103" s="13">
        <v>600</v>
      </c>
      <c r="J103" s="13">
        <f>SUM(G103+I103)</f>
        <v>2280</v>
      </c>
      <c r="K103" s="15">
        <f>SUM(J103*F103)</f>
        <v>149568</v>
      </c>
      <c r="L103" s="78" t="s">
        <v>14</v>
      </c>
      <c r="M103" s="3"/>
    </row>
    <row r="104" spans="1:13" ht="13.8" x14ac:dyDescent="0.25">
      <c r="A104" s="5">
        <v>17</v>
      </c>
      <c r="B104" s="37" t="s">
        <v>22</v>
      </c>
      <c r="C104" s="24">
        <v>1704</v>
      </c>
      <c r="D104" s="14">
        <v>58</v>
      </c>
      <c r="E104" s="12">
        <v>7.6</v>
      </c>
      <c r="F104" s="12">
        <f>E104+D104</f>
        <v>65.599999999999994</v>
      </c>
      <c r="G104" s="13">
        <f t="shared" si="2"/>
        <v>1680</v>
      </c>
      <c r="H104" s="13">
        <f>F104*G104</f>
        <v>110207.99999999999</v>
      </c>
      <c r="I104" s="13">
        <v>600</v>
      </c>
      <c r="J104" s="13">
        <f>SUM(G104+I104)</f>
        <v>2280</v>
      </c>
      <c r="K104" s="15">
        <f>SUM(J104*F104)</f>
        <v>149568</v>
      </c>
      <c r="L104" s="78" t="s">
        <v>14</v>
      </c>
      <c r="M104" s="3"/>
    </row>
    <row r="105" spans="1:13" ht="13.8" x14ac:dyDescent="0.25">
      <c r="A105" s="5">
        <v>17</v>
      </c>
      <c r="B105" s="37" t="s">
        <v>23</v>
      </c>
      <c r="C105" s="24">
        <v>1705</v>
      </c>
      <c r="D105" s="14">
        <v>88.5</v>
      </c>
      <c r="E105" s="12">
        <v>15.1</v>
      </c>
      <c r="F105" s="12">
        <f>E105+D105</f>
        <v>103.6</v>
      </c>
      <c r="G105" s="13">
        <f t="shared" si="2"/>
        <v>1730</v>
      </c>
      <c r="H105" s="13">
        <f>F105*G105</f>
        <v>179228</v>
      </c>
      <c r="I105" s="13">
        <v>600</v>
      </c>
      <c r="J105" s="13">
        <f>SUM(G105+I105)</f>
        <v>2330</v>
      </c>
      <c r="K105" s="15">
        <f>SUM(J105*F105)</f>
        <v>241388</v>
      </c>
      <c r="L105" s="78" t="s">
        <v>16</v>
      </c>
      <c r="M105" s="3"/>
    </row>
    <row r="106" spans="1:13" ht="13.8" x14ac:dyDescent="0.25">
      <c r="A106" s="5">
        <v>17</v>
      </c>
      <c r="B106" s="33" t="s">
        <v>21</v>
      </c>
      <c r="C106" s="24">
        <v>1706</v>
      </c>
      <c r="D106" s="14">
        <v>28.5</v>
      </c>
      <c r="E106" s="12">
        <v>4.9000000000000004</v>
      </c>
      <c r="F106" s="12">
        <f>E106+D106</f>
        <v>33.4</v>
      </c>
      <c r="G106" s="13">
        <f t="shared" si="2"/>
        <v>1880</v>
      </c>
      <c r="H106" s="13">
        <f>F106*G106</f>
        <v>62792</v>
      </c>
      <c r="I106" s="13">
        <v>600</v>
      </c>
      <c r="J106" s="13">
        <f>SUM(G106+I106)</f>
        <v>2480</v>
      </c>
      <c r="K106" s="15">
        <f>SUM(J106*F106)</f>
        <v>82832</v>
      </c>
      <c r="L106" s="78" t="s">
        <v>2</v>
      </c>
      <c r="M106" s="3"/>
    </row>
    <row r="107" spans="1:13" ht="13.8" x14ac:dyDescent="0.25">
      <c r="A107" s="5">
        <v>17</v>
      </c>
      <c r="B107" s="33" t="s">
        <v>21</v>
      </c>
      <c r="C107" s="24">
        <v>1707</v>
      </c>
      <c r="D107" s="14">
        <v>28.5</v>
      </c>
      <c r="E107" s="12">
        <v>4.9000000000000004</v>
      </c>
      <c r="F107" s="12">
        <f>E107+D107</f>
        <v>33.4</v>
      </c>
      <c r="G107" s="13">
        <f t="shared" si="2"/>
        <v>1880</v>
      </c>
      <c r="H107" s="13">
        <f>F107*G107</f>
        <v>62792</v>
      </c>
      <c r="I107" s="13">
        <v>600</v>
      </c>
      <c r="J107" s="13">
        <f>SUM(G107+I107)</f>
        <v>2480</v>
      </c>
      <c r="K107" s="15">
        <f>SUM(J107*F107)</f>
        <v>82832</v>
      </c>
      <c r="L107" s="78" t="s">
        <v>2</v>
      </c>
      <c r="M107" s="3"/>
    </row>
    <row r="108" spans="1:13" ht="13.8" x14ac:dyDescent="0.25">
      <c r="A108" s="5">
        <v>17</v>
      </c>
      <c r="B108" s="33" t="s">
        <v>21</v>
      </c>
      <c r="C108" s="24">
        <v>1708</v>
      </c>
      <c r="D108" s="14">
        <v>28.5</v>
      </c>
      <c r="E108" s="12">
        <v>4.9000000000000004</v>
      </c>
      <c r="F108" s="12">
        <f>E108+D108</f>
        <v>33.4</v>
      </c>
      <c r="G108" s="13">
        <f t="shared" si="2"/>
        <v>1880</v>
      </c>
      <c r="H108" s="13">
        <f>F108*G108</f>
        <v>62792</v>
      </c>
      <c r="I108" s="13">
        <v>600</v>
      </c>
      <c r="J108" s="13">
        <f>SUM(G108+I108)</f>
        <v>2480</v>
      </c>
      <c r="K108" s="15">
        <f>SUM(J108*F108)</f>
        <v>82832</v>
      </c>
      <c r="L108" s="78" t="s">
        <v>2</v>
      </c>
      <c r="M108" s="3"/>
    </row>
    <row r="109" spans="1:13" ht="13.8" x14ac:dyDescent="0.25">
      <c r="A109" s="5">
        <v>17</v>
      </c>
      <c r="B109" s="33" t="s">
        <v>21</v>
      </c>
      <c r="C109" s="24">
        <v>1709</v>
      </c>
      <c r="D109" s="14">
        <v>28.5</v>
      </c>
      <c r="E109" s="12">
        <v>4.9000000000000004</v>
      </c>
      <c r="F109" s="12">
        <f>E109+D109</f>
        <v>33.4</v>
      </c>
      <c r="G109" s="13">
        <f t="shared" si="2"/>
        <v>1880</v>
      </c>
      <c r="H109" s="13">
        <f>F109*G109</f>
        <v>62792</v>
      </c>
      <c r="I109" s="13">
        <v>600</v>
      </c>
      <c r="J109" s="13">
        <f>SUM(G109+I109)</f>
        <v>2480</v>
      </c>
      <c r="K109" s="15">
        <f>SUM(J109*F109)</f>
        <v>82832</v>
      </c>
      <c r="L109" s="78" t="s">
        <v>2</v>
      </c>
      <c r="M109" s="3"/>
    </row>
    <row r="110" spans="1:13" ht="13.8" x14ac:dyDescent="0.25">
      <c r="A110" s="5">
        <v>17</v>
      </c>
      <c r="B110" s="37" t="s">
        <v>23</v>
      </c>
      <c r="C110" s="24">
        <v>1710</v>
      </c>
      <c r="D110" s="14">
        <v>96.2</v>
      </c>
      <c r="E110" s="12">
        <v>15.3</v>
      </c>
      <c r="F110" s="12">
        <f>E110+D110</f>
        <v>111.5</v>
      </c>
      <c r="G110" s="13">
        <f t="shared" si="2"/>
        <v>1730</v>
      </c>
      <c r="H110" s="13">
        <f>F110*G110</f>
        <v>192895</v>
      </c>
      <c r="I110" s="13">
        <v>600</v>
      </c>
      <c r="J110" s="13">
        <f>SUM(G110+I110)</f>
        <v>2330</v>
      </c>
      <c r="K110" s="15">
        <f>SUM(J110*F110)</f>
        <v>259795</v>
      </c>
      <c r="L110" s="78" t="s">
        <v>2</v>
      </c>
      <c r="M110" s="3"/>
    </row>
    <row r="111" spans="1:13" ht="13.8" x14ac:dyDescent="0.25">
      <c r="A111" s="5">
        <v>17</v>
      </c>
      <c r="B111" s="37" t="s">
        <v>22</v>
      </c>
      <c r="C111" s="24">
        <v>1711</v>
      </c>
      <c r="D111" s="14">
        <v>48.7</v>
      </c>
      <c r="E111" s="12">
        <v>3.8</v>
      </c>
      <c r="F111" s="12">
        <f>E111+D111</f>
        <v>52.5</v>
      </c>
      <c r="G111" s="13">
        <f t="shared" si="2"/>
        <v>1780</v>
      </c>
      <c r="H111" s="13">
        <f>F111*G111</f>
        <v>93450</v>
      </c>
      <c r="I111" s="13">
        <v>600</v>
      </c>
      <c r="J111" s="13">
        <f>SUM(G111+I111)</f>
        <v>2380</v>
      </c>
      <c r="K111" s="15">
        <f>SUM(J111*F111)</f>
        <v>124950</v>
      </c>
      <c r="L111" s="78" t="s">
        <v>17</v>
      </c>
      <c r="M111" s="3"/>
    </row>
    <row r="112" spans="1:13" ht="13.8" x14ac:dyDescent="0.25">
      <c r="A112" s="5">
        <v>17</v>
      </c>
      <c r="B112" s="37" t="s">
        <v>22</v>
      </c>
      <c r="C112" s="24">
        <v>1712</v>
      </c>
      <c r="D112" s="14">
        <v>58</v>
      </c>
      <c r="E112" s="12">
        <v>7.6</v>
      </c>
      <c r="F112" s="12">
        <f>E112+D112</f>
        <v>65.599999999999994</v>
      </c>
      <c r="G112" s="13">
        <f t="shared" si="2"/>
        <v>1780</v>
      </c>
      <c r="H112" s="13">
        <f>F112*G112</f>
        <v>116767.99999999999</v>
      </c>
      <c r="I112" s="13">
        <v>600</v>
      </c>
      <c r="J112" s="13">
        <f>SUM(G112+I112)</f>
        <v>2380</v>
      </c>
      <c r="K112" s="15">
        <f>SUM(J112*F112)</f>
        <v>156128</v>
      </c>
      <c r="L112" s="78" t="s">
        <v>17</v>
      </c>
      <c r="M112" s="3"/>
    </row>
    <row r="113" spans="1:13" ht="13.8" x14ac:dyDescent="0.25">
      <c r="A113" s="5">
        <v>17</v>
      </c>
      <c r="B113" s="37" t="s">
        <v>22</v>
      </c>
      <c r="C113" s="24">
        <v>1713</v>
      </c>
      <c r="D113" s="14">
        <v>58</v>
      </c>
      <c r="E113" s="12">
        <v>7.6</v>
      </c>
      <c r="F113" s="12">
        <f>E113+D113</f>
        <v>65.599999999999994</v>
      </c>
      <c r="G113" s="13">
        <f t="shared" si="2"/>
        <v>1780</v>
      </c>
      <c r="H113" s="13">
        <f>F113*G113</f>
        <v>116767.99999999999</v>
      </c>
      <c r="I113" s="13">
        <v>600</v>
      </c>
      <c r="J113" s="13">
        <f>SUM(G113+I113)</f>
        <v>2380</v>
      </c>
      <c r="K113" s="15">
        <f>SUM(J113*F113)</f>
        <v>156128</v>
      </c>
      <c r="L113" s="78" t="s">
        <v>17</v>
      </c>
      <c r="M113" s="3"/>
    </row>
    <row r="114" spans="1:13" ht="13.8" x14ac:dyDescent="0.25">
      <c r="A114" s="5">
        <v>17</v>
      </c>
      <c r="B114" s="37" t="s">
        <v>22</v>
      </c>
      <c r="C114" s="24">
        <v>1714</v>
      </c>
      <c r="D114" s="14">
        <v>58</v>
      </c>
      <c r="E114" s="12">
        <v>7.6</v>
      </c>
      <c r="F114" s="12">
        <f>E114+D114</f>
        <v>65.599999999999994</v>
      </c>
      <c r="G114" s="13">
        <f t="shared" si="2"/>
        <v>1780</v>
      </c>
      <c r="H114" s="13">
        <f>F114*G114</f>
        <v>116767.99999999999</v>
      </c>
      <c r="I114" s="13">
        <v>600</v>
      </c>
      <c r="J114" s="13">
        <f>SUM(G114+I114)</f>
        <v>2380</v>
      </c>
      <c r="K114" s="15">
        <f>SUM(J114*F114)</f>
        <v>156128</v>
      </c>
      <c r="L114" s="78" t="s">
        <v>17</v>
      </c>
      <c r="M114" s="3"/>
    </row>
    <row r="115" spans="1:13" ht="13.8" x14ac:dyDescent="0.25">
      <c r="A115" s="5">
        <v>17</v>
      </c>
      <c r="B115" s="37" t="s">
        <v>22</v>
      </c>
      <c r="C115" s="24">
        <v>1715</v>
      </c>
      <c r="D115" s="14">
        <v>58</v>
      </c>
      <c r="E115" s="12">
        <v>7.6</v>
      </c>
      <c r="F115" s="12">
        <f>E115+D115</f>
        <v>65.599999999999994</v>
      </c>
      <c r="G115" s="13">
        <f t="shared" si="2"/>
        <v>1780</v>
      </c>
      <c r="H115" s="13">
        <f>F115*G115</f>
        <v>116767.99999999999</v>
      </c>
      <c r="I115" s="13">
        <v>600</v>
      </c>
      <c r="J115" s="13">
        <f>SUM(G115+I115)</f>
        <v>2380</v>
      </c>
      <c r="K115" s="15">
        <f>SUM(J115*F115)</f>
        <v>156128</v>
      </c>
      <c r="L115" s="78" t="s">
        <v>17</v>
      </c>
      <c r="M115" s="3"/>
    </row>
    <row r="116" spans="1:13" ht="13.8" x14ac:dyDescent="0.25">
      <c r="A116" s="58">
        <v>17</v>
      </c>
      <c r="B116" s="34" t="s">
        <v>21</v>
      </c>
      <c r="C116" s="59">
        <v>1716</v>
      </c>
      <c r="D116" s="60">
        <v>28.5</v>
      </c>
      <c r="E116" s="25">
        <v>3.8</v>
      </c>
      <c r="F116" s="25">
        <f>E116+D116</f>
        <v>32.299999999999997</v>
      </c>
      <c r="G116" s="61">
        <f t="shared" si="2"/>
        <v>1880</v>
      </c>
      <c r="H116" s="61">
        <f>F116*G116</f>
        <v>60723.999999999993</v>
      </c>
      <c r="I116" s="61">
        <v>600</v>
      </c>
      <c r="J116" s="61">
        <f>SUM(G116+I116)</f>
        <v>2480</v>
      </c>
      <c r="K116" s="62">
        <f>SUM(J116*F116)</f>
        <v>80104</v>
      </c>
      <c r="L116" s="82" t="s">
        <v>17</v>
      </c>
      <c r="M116" s="3"/>
    </row>
    <row r="117" spans="1:13" ht="13.8" x14ac:dyDescent="0.25">
      <c r="A117" s="5">
        <v>17</v>
      </c>
      <c r="B117" s="37" t="s">
        <v>22</v>
      </c>
      <c r="C117" s="24">
        <v>1717</v>
      </c>
      <c r="D117" s="14">
        <v>62</v>
      </c>
      <c r="E117" s="12">
        <v>7.6</v>
      </c>
      <c r="F117" s="12">
        <f>E117+D117</f>
        <v>69.599999999999994</v>
      </c>
      <c r="G117" s="13">
        <f t="shared" si="2"/>
        <v>1780</v>
      </c>
      <c r="H117" s="13">
        <f>F117*G117</f>
        <v>123887.99999999999</v>
      </c>
      <c r="I117" s="13">
        <v>600</v>
      </c>
      <c r="J117" s="13">
        <f>SUM(G117+I117)</f>
        <v>2380</v>
      </c>
      <c r="K117" s="15">
        <f>SUM(J117*F117)</f>
        <v>165648</v>
      </c>
      <c r="L117" s="78" t="s">
        <v>18</v>
      </c>
      <c r="M117" s="3"/>
    </row>
    <row r="118" spans="1:13" ht="13.8" x14ac:dyDescent="0.25">
      <c r="A118" s="26"/>
      <c r="B118" s="36"/>
      <c r="C118" s="27"/>
      <c r="D118" s="28"/>
      <c r="E118" s="29"/>
      <c r="F118" s="29"/>
      <c r="G118" s="30"/>
      <c r="H118" s="30">
        <f>F118*G118</f>
        <v>0</v>
      </c>
      <c r="I118" s="30"/>
      <c r="J118" s="30"/>
      <c r="K118" s="32"/>
      <c r="L118" s="77"/>
      <c r="M118" s="31"/>
    </row>
    <row r="119" spans="1:13" ht="13.8" x14ac:dyDescent="0.25">
      <c r="A119" s="5">
        <v>18</v>
      </c>
      <c r="B119" s="33" t="s">
        <v>21</v>
      </c>
      <c r="C119" s="24">
        <v>1801</v>
      </c>
      <c r="D119" s="14">
        <v>30.4</v>
      </c>
      <c r="E119" s="12">
        <v>5.3</v>
      </c>
      <c r="F119" s="12">
        <f>E119+D119</f>
        <v>35.699999999999996</v>
      </c>
      <c r="G119" s="13">
        <f>G101+20</f>
        <v>1800</v>
      </c>
      <c r="H119" s="13">
        <f>F119*G119</f>
        <v>64259.999999999993</v>
      </c>
      <c r="I119" s="13">
        <v>600</v>
      </c>
      <c r="J119" s="13">
        <f>SUM(G119+I119)</f>
        <v>2400</v>
      </c>
      <c r="K119" s="15">
        <f>SUM(J119*F119)</f>
        <v>85679.999999999985</v>
      </c>
      <c r="L119" s="78" t="s">
        <v>14</v>
      </c>
      <c r="M119" s="3"/>
    </row>
    <row r="120" spans="1:13" ht="13.8" x14ac:dyDescent="0.25">
      <c r="A120" s="5">
        <v>18</v>
      </c>
      <c r="B120" s="33" t="s">
        <v>21</v>
      </c>
      <c r="C120" s="24">
        <v>1802</v>
      </c>
      <c r="D120" s="14">
        <v>28.5</v>
      </c>
      <c r="E120" s="12">
        <v>3.8</v>
      </c>
      <c r="F120" s="12">
        <f>E120+D120</f>
        <v>32.299999999999997</v>
      </c>
      <c r="G120" s="13">
        <f t="shared" ref="G120:G135" si="3">G102+20</f>
        <v>1800</v>
      </c>
      <c r="H120" s="13">
        <f>F120*G120</f>
        <v>58139.999999999993</v>
      </c>
      <c r="I120" s="13">
        <v>600</v>
      </c>
      <c r="J120" s="13">
        <f>SUM(G120+I120)</f>
        <v>2400</v>
      </c>
      <c r="K120" s="15">
        <f>SUM(J120*F120)</f>
        <v>77520</v>
      </c>
      <c r="L120" s="78" t="s">
        <v>14</v>
      </c>
      <c r="M120" s="3"/>
    </row>
    <row r="121" spans="1:13" ht="13.8" x14ac:dyDescent="0.25">
      <c r="A121" s="5">
        <v>18</v>
      </c>
      <c r="B121" s="37" t="s">
        <v>22</v>
      </c>
      <c r="C121" s="24">
        <v>1803</v>
      </c>
      <c r="D121" s="14">
        <v>58</v>
      </c>
      <c r="E121" s="12">
        <v>7.6</v>
      </c>
      <c r="F121" s="12">
        <f>E121+D121</f>
        <v>65.599999999999994</v>
      </c>
      <c r="G121" s="13">
        <f t="shared" si="3"/>
        <v>1700</v>
      </c>
      <c r="H121" s="13">
        <f>F121*G121</f>
        <v>111519.99999999999</v>
      </c>
      <c r="I121" s="13">
        <v>600</v>
      </c>
      <c r="J121" s="13">
        <f>SUM(G121+I121)</f>
        <v>2300</v>
      </c>
      <c r="K121" s="15">
        <f>SUM(J121*F121)</f>
        <v>150880</v>
      </c>
      <c r="L121" s="78" t="s">
        <v>14</v>
      </c>
      <c r="M121" s="3"/>
    </row>
    <row r="122" spans="1:13" ht="13.8" x14ac:dyDescent="0.25">
      <c r="A122" s="5">
        <v>18</v>
      </c>
      <c r="B122" s="37" t="s">
        <v>22</v>
      </c>
      <c r="C122" s="24">
        <v>1804</v>
      </c>
      <c r="D122" s="14">
        <v>58</v>
      </c>
      <c r="E122" s="12">
        <v>7.6</v>
      </c>
      <c r="F122" s="12">
        <f>E122+D122</f>
        <v>65.599999999999994</v>
      </c>
      <c r="G122" s="13">
        <f t="shared" si="3"/>
        <v>1700</v>
      </c>
      <c r="H122" s="13">
        <f>F122*G122</f>
        <v>111519.99999999999</v>
      </c>
      <c r="I122" s="13">
        <v>600</v>
      </c>
      <c r="J122" s="13">
        <f>SUM(G122+I122)</f>
        <v>2300</v>
      </c>
      <c r="K122" s="15">
        <f>SUM(J122*F122)</f>
        <v>150880</v>
      </c>
      <c r="L122" s="78" t="s">
        <v>14</v>
      </c>
      <c r="M122" s="3"/>
    </row>
    <row r="123" spans="1:13" ht="13.8" x14ac:dyDescent="0.25">
      <c r="A123" s="5">
        <v>18</v>
      </c>
      <c r="B123" s="37" t="s">
        <v>23</v>
      </c>
      <c r="C123" s="24">
        <v>1805</v>
      </c>
      <c r="D123" s="14">
        <v>88.5</v>
      </c>
      <c r="E123" s="12">
        <v>15.1</v>
      </c>
      <c r="F123" s="12">
        <f>E123+D123</f>
        <v>103.6</v>
      </c>
      <c r="G123" s="13">
        <f t="shared" si="3"/>
        <v>1750</v>
      </c>
      <c r="H123" s="13">
        <f>F123*G123</f>
        <v>181300</v>
      </c>
      <c r="I123" s="13">
        <v>600</v>
      </c>
      <c r="J123" s="13">
        <f>SUM(G123+I123)</f>
        <v>2350</v>
      </c>
      <c r="K123" s="15">
        <f>SUM(J123*F123)</f>
        <v>243460</v>
      </c>
      <c r="L123" s="78" t="s">
        <v>16</v>
      </c>
      <c r="M123" s="3"/>
    </row>
    <row r="124" spans="1:13" ht="13.8" x14ac:dyDescent="0.25">
      <c r="A124" s="5">
        <v>18</v>
      </c>
      <c r="B124" s="33" t="s">
        <v>21</v>
      </c>
      <c r="C124" s="24">
        <v>1806</v>
      </c>
      <c r="D124" s="14">
        <v>28.5</v>
      </c>
      <c r="E124" s="12">
        <v>4.9000000000000004</v>
      </c>
      <c r="F124" s="12">
        <f>E124+D124</f>
        <v>33.4</v>
      </c>
      <c r="G124" s="13">
        <f t="shared" si="3"/>
        <v>1900</v>
      </c>
      <c r="H124" s="13">
        <f>F124*G124</f>
        <v>63460</v>
      </c>
      <c r="I124" s="13">
        <v>600</v>
      </c>
      <c r="J124" s="13">
        <f>SUM(G124+I124)</f>
        <v>2500</v>
      </c>
      <c r="K124" s="15">
        <f>SUM(J124*F124)</f>
        <v>83500</v>
      </c>
      <c r="L124" s="78" t="s">
        <v>2</v>
      </c>
      <c r="M124" s="3"/>
    </row>
    <row r="125" spans="1:13" ht="13.8" x14ac:dyDescent="0.25">
      <c r="A125" s="5">
        <v>18</v>
      </c>
      <c r="B125" s="33" t="s">
        <v>21</v>
      </c>
      <c r="C125" s="24">
        <v>1807</v>
      </c>
      <c r="D125" s="14">
        <v>28.5</v>
      </c>
      <c r="E125" s="12">
        <v>4.9000000000000004</v>
      </c>
      <c r="F125" s="12">
        <f>E125+D125</f>
        <v>33.4</v>
      </c>
      <c r="G125" s="13">
        <f t="shared" si="3"/>
        <v>1900</v>
      </c>
      <c r="H125" s="13">
        <f>F125*G125</f>
        <v>63460</v>
      </c>
      <c r="I125" s="13">
        <v>600</v>
      </c>
      <c r="J125" s="13">
        <f>SUM(G125+I125)</f>
        <v>2500</v>
      </c>
      <c r="K125" s="15">
        <f>SUM(J125*F125)</f>
        <v>83500</v>
      </c>
      <c r="L125" s="78" t="s">
        <v>2</v>
      </c>
      <c r="M125" s="3"/>
    </row>
    <row r="126" spans="1:13" ht="13.8" x14ac:dyDescent="0.25">
      <c r="A126" s="5">
        <v>18</v>
      </c>
      <c r="B126" s="33" t="s">
        <v>21</v>
      </c>
      <c r="C126" s="24">
        <v>1808</v>
      </c>
      <c r="D126" s="14">
        <v>28.5</v>
      </c>
      <c r="E126" s="12">
        <v>4.9000000000000004</v>
      </c>
      <c r="F126" s="12">
        <f>E126+D126</f>
        <v>33.4</v>
      </c>
      <c r="G126" s="13">
        <f t="shared" si="3"/>
        <v>1900</v>
      </c>
      <c r="H126" s="13">
        <f>F126*G126</f>
        <v>63460</v>
      </c>
      <c r="I126" s="13">
        <v>600</v>
      </c>
      <c r="J126" s="13">
        <f>SUM(G126+I126)</f>
        <v>2500</v>
      </c>
      <c r="K126" s="15">
        <f>SUM(J126*F126)</f>
        <v>83500</v>
      </c>
      <c r="L126" s="78" t="s">
        <v>2</v>
      </c>
      <c r="M126" s="3"/>
    </row>
    <row r="127" spans="1:13" ht="13.8" x14ac:dyDescent="0.25">
      <c r="A127" s="5">
        <v>18</v>
      </c>
      <c r="B127" s="33" t="s">
        <v>21</v>
      </c>
      <c r="C127" s="24">
        <v>1809</v>
      </c>
      <c r="D127" s="14">
        <v>28.5</v>
      </c>
      <c r="E127" s="12">
        <v>4.9000000000000004</v>
      </c>
      <c r="F127" s="12">
        <f>E127+D127</f>
        <v>33.4</v>
      </c>
      <c r="G127" s="13">
        <f t="shared" si="3"/>
        <v>1900</v>
      </c>
      <c r="H127" s="13">
        <f>F127*G127</f>
        <v>63460</v>
      </c>
      <c r="I127" s="13">
        <v>600</v>
      </c>
      <c r="J127" s="13">
        <f>SUM(G127+I127)</f>
        <v>2500</v>
      </c>
      <c r="K127" s="15">
        <f>SUM(J127*F127)</f>
        <v>83500</v>
      </c>
      <c r="L127" s="78" t="s">
        <v>2</v>
      </c>
      <c r="M127" s="3"/>
    </row>
    <row r="128" spans="1:13" ht="13.8" x14ac:dyDescent="0.25">
      <c r="A128" s="5">
        <v>18</v>
      </c>
      <c r="B128" s="37" t="s">
        <v>23</v>
      </c>
      <c r="C128" s="24">
        <v>1810</v>
      </c>
      <c r="D128" s="14">
        <v>96.2</v>
      </c>
      <c r="E128" s="12">
        <v>15.3</v>
      </c>
      <c r="F128" s="12">
        <f>E128+D128</f>
        <v>111.5</v>
      </c>
      <c r="G128" s="13">
        <f t="shared" si="3"/>
        <v>1750</v>
      </c>
      <c r="H128" s="13">
        <f>F128*G128</f>
        <v>195125</v>
      </c>
      <c r="I128" s="13">
        <v>600</v>
      </c>
      <c r="J128" s="13">
        <f>SUM(G128+I128)</f>
        <v>2350</v>
      </c>
      <c r="K128" s="15">
        <f>SUM(J128*F128)</f>
        <v>262025</v>
      </c>
      <c r="L128" s="78" t="s">
        <v>2</v>
      </c>
      <c r="M128" s="3"/>
    </row>
    <row r="129" spans="1:13" ht="13.8" x14ac:dyDescent="0.25">
      <c r="A129" s="5">
        <v>18</v>
      </c>
      <c r="B129" s="37" t="s">
        <v>22</v>
      </c>
      <c r="C129" s="24">
        <v>1811</v>
      </c>
      <c r="D129" s="14">
        <v>48.7</v>
      </c>
      <c r="E129" s="12">
        <v>3.8</v>
      </c>
      <c r="F129" s="12">
        <f>E129+D129</f>
        <v>52.5</v>
      </c>
      <c r="G129" s="13">
        <f t="shared" si="3"/>
        <v>1800</v>
      </c>
      <c r="H129" s="13">
        <f>F129*G129</f>
        <v>94500</v>
      </c>
      <c r="I129" s="13">
        <v>600</v>
      </c>
      <c r="J129" s="13">
        <f>SUM(G129+I129)</f>
        <v>2400</v>
      </c>
      <c r="K129" s="15">
        <f>SUM(J129*F129)</f>
        <v>126000</v>
      </c>
      <c r="L129" s="78" t="s">
        <v>17</v>
      </c>
      <c r="M129" s="3"/>
    </row>
    <row r="130" spans="1:13" ht="13.8" x14ac:dyDescent="0.25">
      <c r="A130" s="5">
        <v>18</v>
      </c>
      <c r="B130" s="37" t="s">
        <v>22</v>
      </c>
      <c r="C130" s="24">
        <v>1812</v>
      </c>
      <c r="D130" s="14">
        <v>58</v>
      </c>
      <c r="E130" s="12">
        <v>7.6</v>
      </c>
      <c r="F130" s="12">
        <f>E130+D130</f>
        <v>65.599999999999994</v>
      </c>
      <c r="G130" s="13">
        <f t="shared" si="3"/>
        <v>1800</v>
      </c>
      <c r="H130" s="13">
        <f>F130*G130</f>
        <v>118079.99999999999</v>
      </c>
      <c r="I130" s="13">
        <v>600</v>
      </c>
      <c r="J130" s="13">
        <f>SUM(G130+I130)</f>
        <v>2400</v>
      </c>
      <c r="K130" s="15">
        <f>SUM(J130*F130)</f>
        <v>157440</v>
      </c>
      <c r="L130" s="78" t="s">
        <v>17</v>
      </c>
      <c r="M130" s="3"/>
    </row>
    <row r="131" spans="1:13" ht="13.8" x14ac:dyDescent="0.25">
      <c r="A131" s="5">
        <v>18</v>
      </c>
      <c r="B131" s="37" t="s">
        <v>22</v>
      </c>
      <c r="C131" s="24">
        <v>1813</v>
      </c>
      <c r="D131" s="14">
        <v>58</v>
      </c>
      <c r="E131" s="12">
        <v>7.6</v>
      </c>
      <c r="F131" s="12">
        <f>E131+D131</f>
        <v>65.599999999999994</v>
      </c>
      <c r="G131" s="13">
        <f t="shared" si="3"/>
        <v>1800</v>
      </c>
      <c r="H131" s="13">
        <f>F131*G131</f>
        <v>118079.99999999999</v>
      </c>
      <c r="I131" s="13">
        <v>600</v>
      </c>
      <c r="J131" s="13">
        <f>SUM(G131+I131)</f>
        <v>2400</v>
      </c>
      <c r="K131" s="15">
        <f>SUM(J131*F131)</f>
        <v>157440</v>
      </c>
      <c r="L131" s="78" t="s">
        <v>17</v>
      </c>
      <c r="M131" s="3"/>
    </row>
    <row r="132" spans="1:13" ht="13.8" x14ac:dyDescent="0.25">
      <c r="A132" s="5">
        <v>18</v>
      </c>
      <c r="B132" s="37" t="s">
        <v>22</v>
      </c>
      <c r="C132" s="24">
        <v>1814</v>
      </c>
      <c r="D132" s="14">
        <v>58</v>
      </c>
      <c r="E132" s="12">
        <v>7.6</v>
      </c>
      <c r="F132" s="12">
        <f>E132+D132</f>
        <v>65.599999999999994</v>
      </c>
      <c r="G132" s="13">
        <f t="shared" si="3"/>
        <v>1800</v>
      </c>
      <c r="H132" s="13">
        <f>F132*G132</f>
        <v>118079.99999999999</v>
      </c>
      <c r="I132" s="13">
        <v>600</v>
      </c>
      <c r="J132" s="13">
        <f>SUM(G132+I132)</f>
        <v>2400</v>
      </c>
      <c r="K132" s="15">
        <f>SUM(J132*F132)</f>
        <v>157440</v>
      </c>
      <c r="L132" s="78" t="s">
        <v>17</v>
      </c>
      <c r="M132" s="3"/>
    </row>
    <row r="133" spans="1:13" ht="13.8" x14ac:dyDescent="0.25">
      <c r="A133" s="5">
        <v>18</v>
      </c>
      <c r="B133" s="37" t="s">
        <v>22</v>
      </c>
      <c r="C133" s="24">
        <v>1815</v>
      </c>
      <c r="D133" s="14">
        <v>58</v>
      </c>
      <c r="E133" s="12">
        <v>7.6</v>
      </c>
      <c r="F133" s="12">
        <f>E133+D133</f>
        <v>65.599999999999994</v>
      </c>
      <c r="G133" s="13">
        <f t="shared" si="3"/>
        <v>1800</v>
      </c>
      <c r="H133" s="13">
        <f>F133*G133</f>
        <v>118079.99999999999</v>
      </c>
      <c r="I133" s="13">
        <v>600</v>
      </c>
      <c r="J133" s="13">
        <f>SUM(G133+I133)</f>
        <v>2400</v>
      </c>
      <c r="K133" s="15">
        <f>SUM(J133*F133)</f>
        <v>157440</v>
      </c>
      <c r="L133" s="78" t="s">
        <v>17</v>
      </c>
      <c r="M133" s="3"/>
    </row>
    <row r="134" spans="1:13" ht="13.8" x14ac:dyDescent="0.25">
      <c r="A134" s="63">
        <v>18</v>
      </c>
      <c r="B134" s="64" t="s">
        <v>21</v>
      </c>
      <c r="C134" s="65">
        <v>1816</v>
      </c>
      <c r="D134" s="66">
        <v>28.5</v>
      </c>
      <c r="E134" s="67">
        <v>3.8</v>
      </c>
      <c r="F134" s="67">
        <f>E134+D134</f>
        <v>32.299999999999997</v>
      </c>
      <c r="G134" s="68">
        <f t="shared" si="3"/>
        <v>1900</v>
      </c>
      <c r="H134" s="13">
        <f>F134*G134</f>
        <v>61369.999999999993</v>
      </c>
      <c r="I134" s="68">
        <v>600</v>
      </c>
      <c r="J134" s="68">
        <f>SUM(G134+I134)</f>
        <v>2500</v>
      </c>
      <c r="K134" s="69">
        <f>SUM(J134*F134)</f>
        <v>80750</v>
      </c>
      <c r="L134" s="80" t="s">
        <v>17</v>
      </c>
      <c r="M134" s="3"/>
    </row>
    <row r="135" spans="1:13" ht="13.8" x14ac:dyDescent="0.25">
      <c r="A135" s="5">
        <v>18</v>
      </c>
      <c r="B135" s="37" t="s">
        <v>22</v>
      </c>
      <c r="C135" s="24">
        <v>1817</v>
      </c>
      <c r="D135" s="14">
        <v>62</v>
      </c>
      <c r="E135" s="12">
        <v>7.6</v>
      </c>
      <c r="F135" s="12">
        <f>E135+D135</f>
        <v>69.599999999999994</v>
      </c>
      <c r="G135" s="13">
        <f t="shared" si="3"/>
        <v>1800</v>
      </c>
      <c r="H135" s="13">
        <f>F135*G135</f>
        <v>125279.99999999999</v>
      </c>
      <c r="I135" s="13">
        <v>600</v>
      </c>
      <c r="J135" s="13">
        <f>SUM(G135+I135)</f>
        <v>2400</v>
      </c>
      <c r="K135" s="15">
        <f>SUM(J135*F135)</f>
        <v>167040</v>
      </c>
      <c r="L135" s="78" t="s">
        <v>18</v>
      </c>
      <c r="M135" s="3"/>
    </row>
    <row r="136" spans="1:13" ht="13.8" x14ac:dyDescent="0.25">
      <c r="A136" s="26"/>
      <c r="B136" s="36"/>
      <c r="C136" s="27"/>
      <c r="D136" s="28"/>
      <c r="E136" s="29"/>
      <c r="F136" s="29"/>
      <c r="G136" s="30"/>
      <c r="H136" s="30">
        <f>F136*G136</f>
        <v>0</v>
      </c>
      <c r="I136" s="30"/>
      <c r="J136" s="30"/>
      <c r="K136" s="32"/>
      <c r="L136" s="77"/>
      <c r="M136" s="31"/>
    </row>
    <row r="137" spans="1:13" ht="13.8" x14ac:dyDescent="0.25">
      <c r="A137" s="5">
        <v>19</v>
      </c>
      <c r="B137" s="33" t="s">
        <v>21</v>
      </c>
      <c r="C137" s="24">
        <v>1901</v>
      </c>
      <c r="D137" s="14">
        <v>30.4</v>
      </c>
      <c r="E137" s="12">
        <v>5.3</v>
      </c>
      <c r="F137" s="12">
        <f>E137+D137</f>
        <v>35.699999999999996</v>
      </c>
      <c r="G137" s="13">
        <f>G119+20</f>
        <v>1820</v>
      </c>
      <c r="H137" s="13">
        <f>F137*G137</f>
        <v>64973.999999999993</v>
      </c>
      <c r="I137" s="13">
        <v>600</v>
      </c>
      <c r="J137" s="13">
        <f>SUM(G137+I137)</f>
        <v>2420</v>
      </c>
      <c r="K137" s="15">
        <f>SUM(J137*F137)</f>
        <v>86393.999999999985</v>
      </c>
      <c r="L137" s="78" t="s">
        <v>14</v>
      </c>
      <c r="M137" s="3"/>
    </row>
    <row r="138" spans="1:13" ht="13.8" x14ac:dyDescent="0.25">
      <c r="A138" s="5">
        <v>19</v>
      </c>
      <c r="B138" s="33" t="s">
        <v>21</v>
      </c>
      <c r="C138" s="24">
        <v>1902</v>
      </c>
      <c r="D138" s="14">
        <v>28.5</v>
      </c>
      <c r="E138" s="12">
        <v>3.8</v>
      </c>
      <c r="F138" s="12">
        <f>E138+D138</f>
        <v>32.299999999999997</v>
      </c>
      <c r="G138" s="13">
        <f t="shared" ref="G138:G153" si="4">G120+20</f>
        <v>1820</v>
      </c>
      <c r="H138" s="13">
        <f>F138*G138</f>
        <v>58785.999999999993</v>
      </c>
      <c r="I138" s="13">
        <v>600</v>
      </c>
      <c r="J138" s="13">
        <f>SUM(G138+I138)</f>
        <v>2420</v>
      </c>
      <c r="K138" s="15">
        <f>SUM(J138*F138)</f>
        <v>78166</v>
      </c>
      <c r="L138" s="78" t="s">
        <v>14</v>
      </c>
      <c r="M138" s="3"/>
    </row>
    <row r="139" spans="1:13" ht="13.8" x14ac:dyDescent="0.25">
      <c r="A139" s="5">
        <v>19</v>
      </c>
      <c r="B139" s="37" t="s">
        <v>22</v>
      </c>
      <c r="C139" s="24">
        <v>1903</v>
      </c>
      <c r="D139" s="14">
        <v>58</v>
      </c>
      <c r="E139" s="12">
        <v>7.6</v>
      </c>
      <c r="F139" s="12">
        <f>E139+D139</f>
        <v>65.599999999999994</v>
      </c>
      <c r="G139" s="13">
        <f t="shared" si="4"/>
        <v>1720</v>
      </c>
      <c r="H139" s="13">
        <f>F139*G139</f>
        <v>112831.99999999999</v>
      </c>
      <c r="I139" s="13">
        <v>600</v>
      </c>
      <c r="J139" s="13">
        <f>SUM(G139+I139)</f>
        <v>2320</v>
      </c>
      <c r="K139" s="15">
        <f>SUM(J139*F139)</f>
        <v>152192</v>
      </c>
      <c r="L139" s="78" t="s">
        <v>14</v>
      </c>
      <c r="M139" s="3"/>
    </row>
    <row r="140" spans="1:13" ht="13.8" x14ac:dyDescent="0.25">
      <c r="A140" s="5">
        <v>19</v>
      </c>
      <c r="B140" s="37" t="s">
        <v>22</v>
      </c>
      <c r="C140" s="24">
        <v>1904</v>
      </c>
      <c r="D140" s="14">
        <v>58</v>
      </c>
      <c r="E140" s="12">
        <v>7.6</v>
      </c>
      <c r="F140" s="12">
        <f>E140+D140</f>
        <v>65.599999999999994</v>
      </c>
      <c r="G140" s="13">
        <f t="shared" si="4"/>
        <v>1720</v>
      </c>
      <c r="H140" s="13">
        <f>F140*G140</f>
        <v>112831.99999999999</v>
      </c>
      <c r="I140" s="13">
        <v>600</v>
      </c>
      <c r="J140" s="13">
        <f>SUM(G140+I140)</f>
        <v>2320</v>
      </c>
      <c r="K140" s="15">
        <f>SUM(J140*F140)</f>
        <v>152192</v>
      </c>
      <c r="L140" s="78" t="s">
        <v>14</v>
      </c>
      <c r="M140" s="3"/>
    </row>
    <row r="141" spans="1:13" ht="13.8" x14ac:dyDescent="0.25">
      <c r="A141" s="5">
        <v>19</v>
      </c>
      <c r="B141" s="37" t="s">
        <v>23</v>
      </c>
      <c r="C141" s="24">
        <v>1905</v>
      </c>
      <c r="D141" s="14">
        <v>88.5</v>
      </c>
      <c r="E141" s="12">
        <v>15.1</v>
      </c>
      <c r="F141" s="12">
        <f>E141+D141</f>
        <v>103.6</v>
      </c>
      <c r="G141" s="13">
        <f t="shared" si="4"/>
        <v>1770</v>
      </c>
      <c r="H141" s="13">
        <f>F141*G141</f>
        <v>183372</v>
      </c>
      <c r="I141" s="13">
        <v>600</v>
      </c>
      <c r="J141" s="13">
        <f>SUM(G141+I141)</f>
        <v>2370</v>
      </c>
      <c r="K141" s="15">
        <f>SUM(J141*F141)</f>
        <v>245532</v>
      </c>
      <c r="L141" s="78" t="s">
        <v>16</v>
      </c>
      <c r="M141" s="3"/>
    </row>
    <row r="142" spans="1:13" ht="13.8" x14ac:dyDescent="0.25">
      <c r="A142" s="5">
        <v>19</v>
      </c>
      <c r="B142" s="33" t="s">
        <v>21</v>
      </c>
      <c r="C142" s="24">
        <v>1906</v>
      </c>
      <c r="D142" s="14">
        <v>28.5</v>
      </c>
      <c r="E142" s="12">
        <v>4.9000000000000004</v>
      </c>
      <c r="F142" s="12">
        <f>E142+D142</f>
        <v>33.4</v>
      </c>
      <c r="G142" s="13">
        <f t="shared" si="4"/>
        <v>1920</v>
      </c>
      <c r="H142" s="13">
        <f>F142*G142</f>
        <v>64128</v>
      </c>
      <c r="I142" s="13">
        <v>600</v>
      </c>
      <c r="J142" s="13">
        <f>SUM(G142+I142)</f>
        <v>2520</v>
      </c>
      <c r="K142" s="15">
        <f>SUM(J142*F142)</f>
        <v>84168</v>
      </c>
      <c r="L142" s="78" t="s">
        <v>2</v>
      </c>
      <c r="M142" s="3"/>
    </row>
    <row r="143" spans="1:13" ht="13.8" x14ac:dyDescent="0.25">
      <c r="A143" s="5">
        <v>19</v>
      </c>
      <c r="B143" s="33" t="s">
        <v>21</v>
      </c>
      <c r="C143" s="24">
        <v>1907</v>
      </c>
      <c r="D143" s="14">
        <v>28.5</v>
      </c>
      <c r="E143" s="12">
        <v>4.9000000000000004</v>
      </c>
      <c r="F143" s="12">
        <f>E143+D143</f>
        <v>33.4</v>
      </c>
      <c r="G143" s="13">
        <f t="shared" si="4"/>
        <v>1920</v>
      </c>
      <c r="H143" s="13">
        <f>F143*G143</f>
        <v>64128</v>
      </c>
      <c r="I143" s="13">
        <v>600</v>
      </c>
      <c r="J143" s="13">
        <f>SUM(G143+I143)</f>
        <v>2520</v>
      </c>
      <c r="K143" s="15">
        <f>SUM(J143*F143)</f>
        <v>84168</v>
      </c>
      <c r="L143" s="78" t="s">
        <v>2</v>
      </c>
      <c r="M143" s="3"/>
    </row>
    <row r="144" spans="1:13" ht="13.8" x14ac:dyDescent="0.25">
      <c r="A144" s="5">
        <v>19</v>
      </c>
      <c r="B144" s="33" t="s">
        <v>21</v>
      </c>
      <c r="C144" s="24">
        <v>1908</v>
      </c>
      <c r="D144" s="14">
        <v>28.5</v>
      </c>
      <c r="E144" s="12">
        <v>4.9000000000000004</v>
      </c>
      <c r="F144" s="12">
        <f>E144+D144</f>
        <v>33.4</v>
      </c>
      <c r="G144" s="13">
        <f t="shared" si="4"/>
        <v>1920</v>
      </c>
      <c r="H144" s="13">
        <f>F144*G144</f>
        <v>64128</v>
      </c>
      <c r="I144" s="13">
        <v>600</v>
      </c>
      <c r="J144" s="13">
        <f>SUM(G144+I144)</f>
        <v>2520</v>
      </c>
      <c r="K144" s="15">
        <f>SUM(J144*F144)</f>
        <v>84168</v>
      </c>
      <c r="L144" s="78" t="s">
        <v>2</v>
      </c>
      <c r="M144" s="3"/>
    </row>
    <row r="145" spans="1:13" ht="13.8" x14ac:dyDescent="0.25">
      <c r="A145" s="5">
        <v>19</v>
      </c>
      <c r="B145" s="33" t="s">
        <v>21</v>
      </c>
      <c r="C145" s="24">
        <v>1909</v>
      </c>
      <c r="D145" s="14">
        <v>28.5</v>
      </c>
      <c r="E145" s="12">
        <v>4.9000000000000004</v>
      </c>
      <c r="F145" s="12">
        <f>E145+D145</f>
        <v>33.4</v>
      </c>
      <c r="G145" s="13">
        <f t="shared" si="4"/>
        <v>1920</v>
      </c>
      <c r="H145" s="13">
        <f>F145*G145</f>
        <v>64128</v>
      </c>
      <c r="I145" s="13">
        <v>600</v>
      </c>
      <c r="J145" s="13">
        <f>SUM(G145+I145)</f>
        <v>2520</v>
      </c>
      <c r="K145" s="15">
        <f>SUM(J145*F145)</f>
        <v>84168</v>
      </c>
      <c r="L145" s="78" t="s">
        <v>2</v>
      </c>
      <c r="M145" s="3"/>
    </row>
    <row r="146" spans="1:13" ht="13.8" x14ac:dyDescent="0.25">
      <c r="A146" s="5">
        <v>19</v>
      </c>
      <c r="B146" s="37" t="s">
        <v>23</v>
      </c>
      <c r="C146" s="24">
        <v>1910</v>
      </c>
      <c r="D146" s="14">
        <v>96.2</v>
      </c>
      <c r="E146" s="12">
        <v>15.3</v>
      </c>
      <c r="F146" s="12">
        <f>E146+D146</f>
        <v>111.5</v>
      </c>
      <c r="G146" s="13">
        <f t="shared" si="4"/>
        <v>1770</v>
      </c>
      <c r="H146" s="13">
        <f>F146*G146</f>
        <v>197355</v>
      </c>
      <c r="I146" s="13">
        <v>600</v>
      </c>
      <c r="J146" s="13">
        <f>SUM(G146+I146)</f>
        <v>2370</v>
      </c>
      <c r="K146" s="15">
        <f>SUM(J146*F146)</f>
        <v>264255</v>
      </c>
      <c r="L146" s="78" t="s">
        <v>2</v>
      </c>
      <c r="M146" s="3"/>
    </row>
    <row r="147" spans="1:13" ht="13.8" x14ac:dyDescent="0.25">
      <c r="A147" s="5">
        <v>19</v>
      </c>
      <c r="B147" s="37" t="s">
        <v>22</v>
      </c>
      <c r="C147" s="24">
        <v>1911</v>
      </c>
      <c r="D147" s="14">
        <v>48.7</v>
      </c>
      <c r="E147" s="12">
        <v>3.8</v>
      </c>
      <c r="F147" s="12">
        <f>E147+D147</f>
        <v>52.5</v>
      </c>
      <c r="G147" s="13">
        <f t="shared" si="4"/>
        <v>1820</v>
      </c>
      <c r="H147" s="13">
        <f>F147*G147</f>
        <v>95550</v>
      </c>
      <c r="I147" s="13">
        <v>600</v>
      </c>
      <c r="J147" s="13">
        <f>SUM(G147+I147)</f>
        <v>2420</v>
      </c>
      <c r="K147" s="15">
        <f>SUM(J147*F147)</f>
        <v>127050</v>
      </c>
      <c r="L147" s="78" t="s">
        <v>17</v>
      </c>
      <c r="M147" s="3"/>
    </row>
    <row r="148" spans="1:13" ht="13.8" x14ac:dyDescent="0.25">
      <c r="A148" s="5">
        <v>19</v>
      </c>
      <c r="B148" s="37" t="s">
        <v>22</v>
      </c>
      <c r="C148" s="24">
        <v>1912</v>
      </c>
      <c r="D148" s="14">
        <v>58</v>
      </c>
      <c r="E148" s="12">
        <v>7.6</v>
      </c>
      <c r="F148" s="12">
        <f>E148+D148</f>
        <v>65.599999999999994</v>
      </c>
      <c r="G148" s="13">
        <f t="shared" si="4"/>
        <v>1820</v>
      </c>
      <c r="H148" s="13">
        <f>F148*G148</f>
        <v>119391.99999999999</v>
      </c>
      <c r="I148" s="13">
        <v>600</v>
      </c>
      <c r="J148" s="13">
        <f>SUM(G148+I148)</f>
        <v>2420</v>
      </c>
      <c r="K148" s="15">
        <f>SUM(J148*F148)</f>
        <v>158752</v>
      </c>
      <c r="L148" s="78" t="s">
        <v>17</v>
      </c>
      <c r="M148" s="3"/>
    </row>
    <row r="149" spans="1:13" ht="13.8" x14ac:dyDescent="0.25">
      <c r="A149" s="5">
        <v>19</v>
      </c>
      <c r="B149" s="37" t="s">
        <v>22</v>
      </c>
      <c r="C149" s="24">
        <v>1913</v>
      </c>
      <c r="D149" s="14">
        <v>58</v>
      </c>
      <c r="E149" s="12">
        <v>7.6</v>
      </c>
      <c r="F149" s="12">
        <f>E149+D149</f>
        <v>65.599999999999994</v>
      </c>
      <c r="G149" s="13">
        <f t="shared" si="4"/>
        <v>1820</v>
      </c>
      <c r="H149" s="13">
        <f>F149*G149</f>
        <v>119391.99999999999</v>
      </c>
      <c r="I149" s="13">
        <v>600</v>
      </c>
      <c r="J149" s="13">
        <f>SUM(G149+I149)</f>
        <v>2420</v>
      </c>
      <c r="K149" s="15">
        <f>SUM(J149*F149)</f>
        <v>158752</v>
      </c>
      <c r="L149" s="78" t="s">
        <v>17</v>
      </c>
      <c r="M149" s="3"/>
    </row>
    <row r="150" spans="1:13" ht="13.8" x14ac:dyDescent="0.25">
      <c r="A150" s="5">
        <v>19</v>
      </c>
      <c r="B150" s="37" t="s">
        <v>22</v>
      </c>
      <c r="C150" s="24">
        <v>1914</v>
      </c>
      <c r="D150" s="14">
        <v>58</v>
      </c>
      <c r="E150" s="12">
        <v>7.6</v>
      </c>
      <c r="F150" s="12">
        <f>E150+D150</f>
        <v>65.599999999999994</v>
      </c>
      <c r="G150" s="13">
        <f t="shared" si="4"/>
        <v>1820</v>
      </c>
      <c r="H150" s="13">
        <f>F150*G150</f>
        <v>119391.99999999999</v>
      </c>
      <c r="I150" s="13">
        <v>600</v>
      </c>
      <c r="J150" s="13">
        <f>SUM(G150+I150)</f>
        <v>2420</v>
      </c>
      <c r="K150" s="15">
        <f>SUM(J150*F150)</f>
        <v>158752</v>
      </c>
      <c r="L150" s="78" t="s">
        <v>17</v>
      </c>
      <c r="M150" s="3"/>
    </row>
    <row r="151" spans="1:13" ht="13.8" x14ac:dyDescent="0.25">
      <c r="A151" s="5">
        <v>19</v>
      </c>
      <c r="B151" s="37" t="s">
        <v>22</v>
      </c>
      <c r="C151" s="24">
        <v>1915</v>
      </c>
      <c r="D151" s="14">
        <v>58</v>
      </c>
      <c r="E151" s="12">
        <v>7.6</v>
      </c>
      <c r="F151" s="12">
        <f>E151+D151</f>
        <v>65.599999999999994</v>
      </c>
      <c r="G151" s="13">
        <f t="shared" si="4"/>
        <v>1820</v>
      </c>
      <c r="H151" s="13">
        <f>F151*G151</f>
        <v>119391.99999999999</v>
      </c>
      <c r="I151" s="13">
        <v>600</v>
      </c>
      <c r="J151" s="13">
        <f>SUM(G151+I151)</f>
        <v>2420</v>
      </c>
      <c r="K151" s="15">
        <f>SUM(J151*F151)</f>
        <v>158752</v>
      </c>
      <c r="L151" s="78" t="s">
        <v>17</v>
      </c>
      <c r="M151" s="3"/>
    </row>
    <row r="152" spans="1:13" ht="13.8" x14ac:dyDescent="0.25">
      <c r="A152" s="5">
        <v>19</v>
      </c>
      <c r="B152" s="33" t="s">
        <v>21</v>
      </c>
      <c r="C152" s="24">
        <v>1916</v>
      </c>
      <c r="D152" s="14">
        <v>28.5</v>
      </c>
      <c r="E152" s="12">
        <v>3.8</v>
      </c>
      <c r="F152" s="12">
        <f>E152+D152</f>
        <v>32.299999999999997</v>
      </c>
      <c r="G152" s="13">
        <f t="shared" si="4"/>
        <v>1920</v>
      </c>
      <c r="H152" s="13">
        <f>F152*G152</f>
        <v>62015.999999999993</v>
      </c>
      <c r="I152" s="13">
        <v>600</v>
      </c>
      <c r="J152" s="13">
        <f>SUM(G152+I152)</f>
        <v>2520</v>
      </c>
      <c r="K152" s="15">
        <f>SUM(J152*F152)</f>
        <v>81396</v>
      </c>
      <c r="L152" s="78" t="s">
        <v>17</v>
      </c>
      <c r="M152" s="3"/>
    </row>
    <row r="153" spans="1:13" ht="13.8" x14ac:dyDescent="0.25">
      <c r="A153" s="5">
        <v>19</v>
      </c>
      <c r="B153" s="37" t="s">
        <v>22</v>
      </c>
      <c r="C153" s="24">
        <v>1917</v>
      </c>
      <c r="D153" s="14">
        <v>62</v>
      </c>
      <c r="E153" s="12">
        <v>7.6</v>
      </c>
      <c r="F153" s="12">
        <f>E153+D153</f>
        <v>69.599999999999994</v>
      </c>
      <c r="G153" s="13">
        <f t="shared" si="4"/>
        <v>1820</v>
      </c>
      <c r="H153" s="13">
        <f>F153*G153</f>
        <v>126671.99999999999</v>
      </c>
      <c r="I153" s="13">
        <v>600</v>
      </c>
      <c r="J153" s="13">
        <f>SUM(G153+I153)</f>
        <v>2420</v>
      </c>
      <c r="K153" s="15">
        <f>SUM(J153*F153)</f>
        <v>168432</v>
      </c>
      <c r="L153" s="78" t="s">
        <v>18</v>
      </c>
      <c r="M153" s="3"/>
    </row>
    <row r="154" spans="1:13" ht="13.8" x14ac:dyDescent="0.25">
      <c r="A154" s="26"/>
      <c r="B154" s="36"/>
      <c r="C154" s="27"/>
      <c r="D154" s="28"/>
      <c r="E154" s="29"/>
      <c r="F154" s="29"/>
      <c r="G154" s="30"/>
      <c r="H154" s="30">
        <f>F154*G154</f>
        <v>0</v>
      </c>
      <c r="I154" s="30"/>
      <c r="J154" s="30"/>
      <c r="K154" s="32"/>
      <c r="L154" s="77"/>
      <c r="M154" s="31"/>
    </row>
    <row r="155" spans="1:13" ht="13.8" x14ac:dyDescent="0.25">
      <c r="A155" s="5">
        <v>20</v>
      </c>
      <c r="B155" s="33" t="s">
        <v>21</v>
      </c>
      <c r="C155" s="24">
        <v>2001</v>
      </c>
      <c r="D155" s="14">
        <v>30.4</v>
      </c>
      <c r="E155" s="12">
        <v>5.3</v>
      </c>
      <c r="F155" s="12">
        <f>E155+D155</f>
        <v>35.699999999999996</v>
      </c>
      <c r="G155" s="13">
        <f>G137+20</f>
        <v>1840</v>
      </c>
      <c r="H155" s="13">
        <f>F155*G155</f>
        <v>65687.999999999985</v>
      </c>
      <c r="I155" s="13">
        <v>600</v>
      </c>
      <c r="J155" s="13">
        <f>SUM(G155+I155)</f>
        <v>2440</v>
      </c>
      <c r="K155" s="15">
        <f>SUM(J155*F155)</f>
        <v>87107.999999999985</v>
      </c>
      <c r="L155" s="78" t="s">
        <v>14</v>
      </c>
      <c r="M155" s="3"/>
    </row>
    <row r="156" spans="1:13" ht="13.8" x14ac:dyDescent="0.25">
      <c r="A156" s="5">
        <v>20</v>
      </c>
      <c r="B156" s="33" t="s">
        <v>21</v>
      </c>
      <c r="C156" s="24">
        <v>2002</v>
      </c>
      <c r="D156" s="14">
        <v>28.5</v>
      </c>
      <c r="E156" s="12">
        <v>3.8</v>
      </c>
      <c r="F156" s="12">
        <f>E156+D156</f>
        <v>32.299999999999997</v>
      </c>
      <c r="G156" s="13">
        <f t="shared" ref="G156:G171" si="5">G138+20</f>
        <v>1840</v>
      </c>
      <c r="H156" s="13">
        <f>F156*G156</f>
        <v>59431.999999999993</v>
      </c>
      <c r="I156" s="13">
        <v>600</v>
      </c>
      <c r="J156" s="13">
        <f>SUM(G156+I156)</f>
        <v>2440</v>
      </c>
      <c r="K156" s="15">
        <f>SUM(J156*F156)</f>
        <v>78812</v>
      </c>
      <c r="L156" s="78" t="s">
        <v>14</v>
      </c>
      <c r="M156" s="3"/>
    </row>
    <row r="157" spans="1:13" ht="13.8" x14ac:dyDescent="0.25">
      <c r="A157" s="5">
        <v>20</v>
      </c>
      <c r="B157" s="37" t="s">
        <v>22</v>
      </c>
      <c r="C157" s="24">
        <v>2003</v>
      </c>
      <c r="D157" s="14">
        <v>58</v>
      </c>
      <c r="E157" s="12">
        <v>7.6</v>
      </c>
      <c r="F157" s="12">
        <f>E157+D157</f>
        <v>65.599999999999994</v>
      </c>
      <c r="G157" s="13">
        <f t="shared" si="5"/>
        <v>1740</v>
      </c>
      <c r="H157" s="13">
        <f>F157*G157</f>
        <v>114143.99999999999</v>
      </c>
      <c r="I157" s="13">
        <v>600</v>
      </c>
      <c r="J157" s="13">
        <f>SUM(G157+I157)</f>
        <v>2340</v>
      </c>
      <c r="K157" s="15">
        <f>SUM(J157*F157)</f>
        <v>153504</v>
      </c>
      <c r="L157" s="78" t="s">
        <v>14</v>
      </c>
      <c r="M157" s="3"/>
    </row>
    <row r="158" spans="1:13" ht="13.8" x14ac:dyDescent="0.25">
      <c r="A158" s="5">
        <v>20</v>
      </c>
      <c r="B158" s="37" t="s">
        <v>22</v>
      </c>
      <c r="C158" s="24">
        <v>2004</v>
      </c>
      <c r="D158" s="14">
        <v>58</v>
      </c>
      <c r="E158" s="12">
        <v>7.6</v>
      </c>
      <c r="F158" s="12">
        <f>E158+D158</f>
        <v>65.599999999999994</v>
      </c>
      <c r="G158" s="13">
        <f t="shared" si="5"/>
        <v>1740</v>
      </c>
      <c r="H158" s="13">
        <f>F158*G158</f>
        <v>114143.99999999999</v>
      </c>
      <c r="I158" s="13">
        <v>600</v>
      </c>
      <c r="J158" s="13">
        <f>SUM(G158+I158)</f>
        <v>2340</v>
      </c>
      <c r="K158" s="15">
        <f>SUM(J158*F158)</f>
        <v>153504</v>
      </c>
      <c r="L158" s="78" t="s">
        <v>14</v>
      </c>
      <c r="M158" s="3"/>
    </row>
    <row r="159" spans="1:13" ht="13.8" x14ac:dyDescent="0.25">
      <c r="A159" s="5">
        <v>20</v>
      </c>
      <c r="B159" s="37" t="s">
        <v>23</v>
      </c>
      <c r="C159" s="24">
        <v>2005</v>
      </c>
      <c r="D159" s="14">
        <v>88.5</v>
      </c>
      <c r="E159" s="12">
        <v>15.1</v>
      </c>
      <c r="F159" s="12">
        <f>E159+D159</f>
        <v>103.6</v>
      </c>
      <c r="G159" s="13">
        <f t="shared" si="5"/>
        <v>1790</v>
      </c>
      <c r="H159" s="13">
        <f>F159*G159</f>
        <v>185444</v>
      </c>
      <c r="I159" s="13">
        <v>600</v>
      </c>
      <c r="J159" s="13">
        <f>SUM(G159+I159)</f>
        <v>2390</v>
      </c>
      <c r="K159" s="15">
        <f>SUM(J159*F159)</f>
        <v>247604</v>
      </c>
      <c r="L159" s="78" t="s">
        <v>16</v>
      </c>
      <c r="M159" s="3"/>
    </row>
    <row r="160" spans="1:13" ht="13.8" x14ac:dyDescent="0.25">
      <c r="A160" s="5">
        <v>20</v>
      </c>
      <c r="B160" s="33" t="s">
        <v>21</v>
      </c>
      <c r="C160" s="24">
        <v>2006</v>
      </c>
      <c r="D160" s="14">
        <v>28.5</v>
      </c>
      <c r="E160" s="12">
        <v>4.9000000000000004</v>
      </c>
      <c r="F160" s="12">
        <f>E160+D160</f>
        <v>33.4</v>
      </c>
      <c r="G160" s="13">
        <f t="shared" si="5"/>
        <v>1940</v>
      </c>
      <c r="H160" s="13">
        <f>F160*G160</f>
        <v>64796</v>
      </c>
      <c r="I160" s="13">
        <v>600</v>
      </c>
      <c r="J160" s="13">
        <f>SUM(G160+I160)</f>
        <v>2540</v>
      </c>
      <c r="K160" s="15">
        <f>SUM(J160*F160)</f>
        <v>84836</v>
      </c>
      <c r="L160" s="78" t="s">
        <v>2</v>
      </c>
      <c r="M160" s="3"/>
    </row>
    <row r="161" spans="1:13" ht="13.8" x14ac:dyDescent="0.25">
      <c r="A161" s="5">
        <v>20</v>
      </c>
      <c r="B161" s="33" t="s">
        <v>21</v>
      </c>
      <c r="C161" s="24">
        <v>2007</v>
      </c>
      <c r="D161" s="14">
        <v>28.5</v>
      </c>
      <c r="E161" s="12">
        <v>4.9000000000000004</v>
      </c>
      <c r="F161" s="12">
        <f>E161+D161</f>
        <v>33.4</v>
      </c>
      <c r="G161" s="13">
        <f t="shared" si="5"/>
        <v>1940</v>
      </c>
      <c r="H161" s="13">
        <f>F161*G161</f>
        <v>64796</v>
      </c>
      <c r="I161" s="13">
        <v>600</v>
      </c>
      <c r="J161" s="13">
        <f>SUM(G161+I161)</f>
        <v>2540</v>
      </c>
      <c r="K161" s="15">
        <f>SUM(J161*F161)</f>
        <v>84836</v>
      </c>
      <c r="L161" s="78" t="s">
        <v>2</v>
      </c>
      <c r="M161" s="3"/>
    </row>
    <row r="162" spans="1:13" ht="13.8" x14ac:dyDescent="0.25">
      <c r="A162" s="5">
        <v>20</v>
      </c>
      <c r="B162" s="33" t="s">
        <v>21</v>
      </c>
      <c r="C162" s="24">
        <v>2008</v>
      </c>
      <c r="D162" s="14">
        <v>28.5</v>
      </c>
      <c r="E162" s="12">
        <v>4.9000000000000004</v>
      </c>
      <c r="F162" s="12">
        <f>E162+D162</f>
        <v>33.4</v>
      </c>
      <c r="G162" s="13">
        <f t="shared" si="5"/>
        <v>1940</v>
      </c>
      <c r="H162" s="13">
        <f>F162*G162</f>
        <v>64796</v>
      </c>
      <c r="I162" s="13">
        <v>600</v>
      </c>
      <c r="J162" s="13">
        <f>SUM(G162+I162)</f>
        <v>2540</v>
      </c>
      <c r="K162" s="15">
        <f>SUM(J162*F162)</f>
        <v>84836</v>
      </c>
      <c r="L162" s="78" t="s">
        <v>2</v>
      </c>
      <c r="M162" s="3"/>
    </row>
    <row r="163" spans="1:13" ht="13.8" x14ac:dyDescent="0.25">
      <c r="A163" s="5">
        <v>20</v>
      </c>
      <c r="B163" s="33" t="s">
        <v>21</v>
      </c>
      <c r="C163" s="24">
        <v>2009</v>
      </c>
      <c r="D163" s="14">
        <v>28.5</v>
      </c>
      <c r="E163" s="12">
        <v>4.9000000000000004</v>
      </c>
      <c r="F163" s="12">
        <f>E163+D163</f>
        <v>33.4</v>
      </c>
      <c r="G163" s="13">
        <f t="shared" si="5"/>
        <v>1940</v>
      </c>
      <c r="H163" s="13">
        <f>F163*G163</f>
        <v>64796</v>
      </c>
      <c r="I163" s="13">
        <v>600</v>
      </c>
      <c r="J163" s="13">
        <f>SUM(G163+I163)</f>
        <v>2540</v>
      </c>
      <c r="K163" s="15">
        <f>SUM(J163*F163)</f>
        <v>84836</v>
      </c>
      <c r="L163" s="78" t="s">
        <v>2</v>
      </c>
      <c r="M163" s="3"/>
    </row>
    <row r="164" spans="1:13" ht="13.8" x14ac:dyDescent="0.25">
      <c r="A164" s="5">
        <v>20</v>
      </c>
      <c r="B164" s="37" t="s">
        <v>23</v>
      </c>
      <c r="C164" s="24">
        <v>2010</v>
      </c>
      <c r="D164" s="14">
        <v>96.2</v>
      </c>
      <c r="E164" s="12">
        <v>15.3</v>
      </c>
      <c r="F164" s="12">
        <f>E164+D164</f>
        <v>111.5</v>
      </c>
      <c r="G164" s="13">
        <f t="shared" si="5"/>
        <v>1790</v>
      </c>
      <c r="H164" s="13">
        <f>F164*G164</f>
        <v>199585</v>
      </c>
      <c r="I164" s="13">
        <v>600</v>
      </c>
      <c r="J164" s="13">
        <f>SUM(G164+I164)</f>
        <v>2390</v>
      </c>
      <c r="K164" s="15">
        <f>SUM(J164*F164)</f>
        <v>266485</v>
      </c>
      <c r="L164" s="78" t="s">
        <v>2</v>
      </c>
      <c r="M164" s="3"/>
    </row>
    <row r="165" spans="1:13" ht="13.8" x14ac:dyDescent="0.25">
      <c r="A165" s="5">
        <v>20</v>
      </c>
      <c r="B165" s="37" t="s">
        <v>22</v>
      </c>
      <c r="C165" s="24">
        <v>2011</v>
      </c>
      <c r="D165" s="14">
        <v>48.7</v>
      </c>
      <c r="E165" s="12">
        <v>3.8</v>
      </c>
      <c r="F165" s="12">
        <f>E165+D165</f>
        <v>52.5</v>
      </c>
      <c r="G165" s="13">
        <f t="shared" si="5"/>
        <v>1840</v>
      </c>
      <c r="H165" s="13">
        <f>F165*G165</f>
        <v>96600</v>
      </c>
      <c r="I165" s="13">
        <v>600</v>
      </c>
      <c r="J165" s="13">
        <f>SUM(G165+I165)</f>
        <v>2440</v>
      </c>
      <c r="K165" s="15">
        <f>SUM(J165*F165)</f>
        <v>128100</v>
      </c>
      <c r="L165" s="78" t="s">
        <v>17</v>
      </c>
      <c r="M165" s="3"/>
    </row>
    <row r="166" spans="1:13" ht="13.8" x14ac:dyDescent="0.25">
      <c r="A166" s="5">
        <v>20</v>
      </c>
      <c r="B166" s="37" t="s">
        <v>22</v>
      </c>
      <c r="C166" s="24">
        <v>2012</v>
      </c>
      <c r="D166" s="14">
        <v>58</v>
      </c>
      <c r="E166" s="12">
        <v>7.6</v>
      </c>
      <c r="F166" s="12">
        <f>E166+D166</f>
        <v>65.599999999999994</v>
      </c>
      <c r="G166" s="13">
        <f t="shared" si="5"/>
        <v>1840</v>
      </c>
      <c r="H166" s="13">
        <f>F166*G166</f>
        <v>120703.99999999999</v>
      </c>
      <c r="I166" s="13">
        <v>600</v>
      </c>
      <c r="J166" s="13">
        <f>SUM(G166+I166)</f>
        <v>2440</v>
      </c>
      <c r="K166" s="15">
        <f>SUM(J166*F166)</f>
        <v>160064</v>
      </c>
      <c r="L166" s="78" t="s">
        <v>17</v>
      </c>
      <c r="M166" s="3"/>
    </row>
    <row r="167" spans="1:13" ht="13.8" x14ac:dyDescent="0.25">
      <c r="A167" s="5">
        <v>20</v>
      </c>
      <c r="B167" s="37" t="s">
        <v>22</v>
      </c>
      <c r="C167" s="24">
        <v>2013</v>
      </c>
      <c r="D167" s="14">
        <v>58</v>
      </c>
      <c r="E167" s="12">
        <v>7.6</v>
      </c>
      <c r="F167" s="12">
        <f>E167+D167</f>
        <v>65.599999999999994</v>
      </c>
      <c r="G167" s="13">
        <f t="shared" si="5"/>
        <v>1840</v>
      </c>
      <c r="H167" s="13">
        <f>F167*G167</f>
        <v>120703.99999999999</v>
      </c>
      <c r="I167" s="13">
        <v>600</v>
      </c>
      <c r="J167" s="13">
        <f>SUM(G167+I167)</f>
        <v>2440</v>
      </c>
      <c r="K167" s="15">
        <f>SUM(J167*F167)</f>
        <v>160064</v>
      </c>
      <c r="L167" s="78" t="s">
        <v>17</v>
      </c>
      <c r="M167" s="3"/>
    </row>
    <row r="168" spans="1:13" ht="13.8" x14ac:dyDescent="0.25">
      <c r="A168" s="5">
        <v>20</v>
      </c>
      <c r="B168" s="37" t="s">
        <v>22</v>
      </c>
      <c r="C168" s="24">
        <v>2014</v>
      </c>
      <c r="D168" s="14">
        <v>58</v>
      </c>
      <c r="E168" s="12">
        <v>7.6</v>
      </c>
      <c r="F168" s="12">
        <f>E168+D168</f>
        <v>65.599999999999994</v>
      </c>
      <c r="G168" s="13">
        <f t="shared" si="5"/>
        <v>1840</v>
      </c>
      <c r="H168" s="13">
        <f>F168*G168</f>
        <v>120703.99999999999</v>
      </c>
      <c r="I168" s="13">
        <v>600</v>
      </c>
      <c r="J168" s="13">
        <f>SUM(G168+I168)</f>
        <v>2440</v>
      </c>
      <c r="K168" s="15">
        <f>SUM(J168*F168)</f>
        <v>160064</v>
      </c>
      <c r="L168" s="78" t="s">
        <v>17</v>
      </c>
      <c r="M168" s="3"/>
    </row>
    <row r="169" spans="1:13" ht="13.8" x14ac:dyDescent="0.25">
      <c r="A169" s="5">
        <v>20</v>
      </c>
      <c r="B169" s="37" t="s">
        <v>22</v>
      </c>
      <c r="C169" s="24">
        <v>2015</v>
      </c>
      <c r="D169" s="14">
        <v>58</v>
      </c>
      <c r="E169" s="12">
        <v>7.6</v>
      </c>
      <c r="F169" s="12">
        <f>E169+D169</f>
        <v>65.599999999999994</v>
      </c>
      <c r="G169" s="13">
        <f t="shared" si="5"/>
        <v>1840</v>
      </c>
      <c r="H169" s="13">
        <f>F169*G169</f>
        <v>120703.99999999999</v>
      </c>
      <c r="I169" s="13">
        <v>600</v>
      </c>
      <c r="J169" s="13">
        <f>SUM(G169+I169)</f>
        <v>2440</v>
      </c>
      <c r="K169" s="15">
        <f>SUM(J169*F169)</f>
        <v>160064</v>
      </c>
      <c r="L169" s="78" t="s">
        <v>17</v>
      </c>
      <c r="M169" s="3"/>
    </row>
    <row r="170" spans="1:13" ht="13.8" x14ac:dyDescent="0.25">
      <c r="A170" s="5">
        <v>20</v>
      </c>
      <c r="B170" s="33" t="s">
        <v>21</v>
      </c>
      <c r="C170" s="24">
        <v>2016</v>
      </c>
      <c r="D170" s="14">
        <v>28.5</v>
      </c>
      <c r="E170" s="12">
        <v>3.8</v>
      </c>
      <c r="F170" s="12">
        <f>E170+D170</f>
        <v>32.299999999999997</v>
      </c>
      <c r="G170" s="13">
        <f t="shared" si="5"/>
        <v>1940</v>
      </c>
      <c r="H170" s="13">
        <f>F170*G170</f>
        <v>62661.999999999993</v>
      </c>
      <c r="I170" s="13">
        <v>600</v>
      </c>
      <c r="J170" s="13">
        <f>SUM(G170+I170)</f>
        <v>2540</v>
      </c>
      <c r="K170" s="15">
        <f>SUM(J170*F170)</f>
        <v>82042</v>
      </c>
      <c r="L170" s="78" t="s">
        <v>17</v>
      </c>
      <c r="M170" s="3"/>
    </row>
    <row r="171" spans="1:13" ht="13.8" x14ac:dyDescent="0.25">
      <c r="A171" s="5">
        <v>20</v>
      </c>
      <c r="B171" s="37" t="s">
        <v>22</v>
      </c>
      <c r="C171" s="24">
        <v>2017</v>
      </c>
      <c r="D171" s="14">
        <v>62</v>
      </c>
      <c r="E171" s="12">
        <v>7.6</v>
      </c>
      <c r="F171" s="12">
        <f>E171+D171</f>
        <v>69.599999999999994</v>
      </c>
      <c r="G171" s="13">
        <f t="shared" si="5"/>
        <v>1840</v>
      </c>
      <c r="H171" s="13">
        <f>F171*G171</f>
        <v>128063.99999999999</v>
      </c>
      <c r="I171" s="13">
        <v>600</v>
      </c>
      <c r="J171" s="13">
        <f>SUM(G171+I171)</f>
        <v>2440</v>
      </c>
      <c r="K171" s="15">
        <f>SUM(J171*F171)</f>
        <v>169824</v>
      </c>
      <c r="L171" s="78" t="s">
        <v>18</v>
      </c>
      <c r="M171" s="3"/>
    </row>
    <row r="172" spans="1:13" ht="13.8" x14ac:dyDescent="0.25">
      <c r="A172" s="26"/>
      <c r="B172" s="36"/>
      <c r="C172" s="27"/>
      <c r="D172" s="28"/>
      <c r="E172" s="29"/>
      <c r="F172" s="29"/>
      <c r="G172" s="30"/>
      <c r="H172" s="30"/>
      <c r="I172" s="30"/>
      <c r="J172" s="30"/>
      <c r="K172" s="32"/>
      <c r="L172" s="77"/>
      <c r="M172" s="31"/>
    </row>
    <row r="173" spans="1:13" ht="13.8" x14ac:dyDescent="0.25">
      <c r="A173" s="5">
        <v>21</v>
      </c>
      <c r="B173" s="37" t="s">
        <v>24</v>
      </c>
      <c r="C173" s="24">
        <v>2101</v>
      </c>
      <c r="D173" s="14"/>
      <c r="E173" s="12"/>
      <c r="F173" s="12">
        <f>E173+D173</f>
        <v>0</v>
      </c>
      <c r="G173" s="13">
        <v>2000</v>
      </c>
      <c r="H173" s="13"/>
      <c r="I173" s="13">
        <v>800</v>
      </c>
      <c r="J173" s="13">
        <f>SUM(G173+I173)</f>
        <v>2800</v>
      </c>
      <c r="K173" s="15">
        <f>SUM(J173*F173)</f>
        <v>0</v>
      </c>
      <c r="L173" s="78"/>
      <c r="M173" s="3"/>
    </row>
    <row r="174" spans="1:13" ht="13.8" x14ac:dyDescent="0.25">
      <c r="A174" s="5">
        <v>21</v>
      </c>
      <c r="B174" s="37" t="s">
        <v>24</v>
      </c>
      <c r="C174" s="24">
        <v>2102</v>
      </c>
      <c r="D174" s="14"/>
      <c r="E174" s="12"/>
      <c r="F174" s="12">
        <f>E174+D174</f>
        <v>0</v>
      </c>
      <c r="G174" s="13">
        <v>2000</v>
      </c>
      <c r="H174" s="13"/>
      <c r="I174" s="13">
        <v>800</v>
      </c>
      <c r="J174" s="13">
        <f>SUM(G174+I174)</f>
        <v>2800</v>
      </c>
      <c r="K174" s="15">
        <f>SUM(J174*F174)</f>
        <v>0</v>
      </c>
      <c r="L174" s="78"/>
      <c r="M174" s="3"/>
    </row>
    <row r="175" spans="1:13" ht="13.8" x14ac:dyDescent="0.25">
      <c r="A175" s="5">
        <v>21</v>
      </c>
      <c r="B175" s="37" t="s">
        <v>24</v>
      </c>
      <c r="C175" s="24">
        <v>2103</v>
      </c>
      <c r="D175" s="14"/>
      <c r="E175" s="12"/>
      <c r="F175" s="12">
        <f>E175+D175</f>
        <v>0</v>
      </c>
      <c r="G175" s="13">
        <v>2000</v>
      </c>
      <c r="H175" s="13"/>
      <c r="I175" s="13">
        <v>800</v>
      </c>
      <c r="J175" s="13">
        <f>SUM(G175+I175)</f>
        <v>2800</v>
      </c>
      <c r="K175" s="15">
        <f>SUM(J175*F175)</f>
        <v>0</v>
      </c>
      <c r="L175" s="78"/>
      <c r="M175" s="3"/>
    </row>
    <row r="176" spans="1:13" ht="13.8" x14ac:dyDescent="0.25">
      <c r="A176" s="5">
        <v>21</v>
      </c>
      <c r="B176" s="37" t="s">
        <v>24</v>
      </c>
      <c r="C176" s="24">
        <v>2104</v>
      </c>
      <c r="D176" s="14"/>
      <c r="E176" s="12"/>
      <c r="F176" s="12">
        <f>E176+D176</f>
        <v>0</v>
      </c>
      <c r="G176" s="13">
        <v>2000</v>
      </c>
      <c r="H176" s="13"/>
      <c r="I176" s="13">
        <v>800</v>
      </c>
      <c r="J176" s="13">
        <f>SUM(G176+I176)</f>
        <v>2800</v>
      </c>
      <c r="K176" s="15">
        <f>SUM(J176*F176)</f>
        <v>0</v>
      </c>
      <c r="L176" s="78"/>
      <c r="M176" s="3"/>
    </row>
    <row r="177" spans="1:13" ht="13.8" x14ac:dyDescent="0.25">
      <c r="A177" s="5">
        <v>21</v>
      </c>
      <c r="B177" s="37" t="s">
        <v>24</v>
      </c>
      <c r="C177" s="24">
        <v>2105</v>
      </c>
      <c r="D177" s="14"/>
      <c r="E177" s="12"/>
      <c r="F177" s="12">
        <f>E177+D177</f>
        <v>0</v>
      </c>
      <c r="G177" s="13">
        <v>2000</v>
      </c>
      <c r="H177" s="13"/>
      <c r="I177" s="13">
        <v>800</v>
      </c>
      <c r="J177" s="13">
        <f>SUM(G177+I177)</f>
        <v>2800</v>
      </c>
      <c r="K177" s="15">
        <f>SUM(J177*F177)</f>
        <v>0</v>
      </c>
      <c r="L177" s="78"/>
      <c r="M177" s="3"/>
    </row>
    <row r="178" spans="1:13" ht="13.8" x14ac:dyDescent="0.25">
      <c r="A178" s="26"/>
      <c r="B178" s="36"/>
      <c r="C178" s="27"/>
      <c r="D178" s="28"/>
      <c r="E178" s="29"/>
      <c r="F178" s="29"/>
      <c r="G178" s="30"/>
      <c r="H178" s="30"/>
      <c r="I178" s="30"/>
      <c r="J178" s="30"/>
      <c r="K178" s="32"/>
      <c r="L178" s="77"/>
      <c r="M178" s="31"/>
    </row>
    <row r="179" spans="1:13" ht="13.8" x14ac:dyDescent="0.25">
      <c r="A179" s="6">
        <v>22</v>
      </c>
      <c r="B179" s="37" t="s">
        <v>25</v>
      </c>
      <c r="C179" s="24">
        <v>223</v>
      </c>
      <c r="D179" s="14"/>
      <c r="E179" s="12"/>
      <c r="F179" s="12"/>
      <c r="G179" s="13"/>
      <c r="H179" s="13"/>
      <c r="I179" s="13"/>
      <c r="J179" s="13">
        <f>SUM(G179+I179)</f>
        <v>0</v>
      </c>
      <c r="K179" s="15">
        <f>SUM(J179*F179)</f>
        <v>0</v>
      </c>
      <c r="L179" s="24" t="s">
        <v>19</v>
      </c>
      <c r="M179" s="3"/>
    </row>
    <row r="180" spans="1:13" ht="13.8" x14ac:dyDescent="0.25">
      <c r="A180" s="26"/>
      <c r="B180" s="36"/>
      <c r="C180" s="27"/>
      <c r="D180" s="28"/>
      <c r="E180" s="29"/>
      <c r="F180" s="29"/>
      <c r="G180" s="30"/>
      <c r="H180" s="30"/>
      <c r="I180" s="30"/>
      <c r="J180" s="30"/>
      <c r="K180" s="32"/>
      <c r="L180" s="77"/>
      <c r="M180" s="31"/>
    </row>
    <row r="181" spans="1:13" ht="13.8" x14ac:dyDescent="0.25">
      <c r="A181" s="6">
        <v>23</v>
      </c>
      <c r="B181" s="37" t="s">
        <v>26</v>
      </c>
      <c r="C181" s="24">
        <v>223</v>
      </c>
      <c r="D181" s="14"/>
      <c r="E181" s="12"/>
      <c r="F181" s="12">
        <v>675</v>
      </c>
      <c r="G181" s="13">
        <v>3000</v>
      </c>
      <c r="H181" s="13"/>
      <c r="I181" s="13"/>
      <c r="J181" s="13">
        <f>SUM(G181+I181)</f>
        <v>3000</v>
      </c>
      <c r="K181" s="15">
        <f>SUM(J181*F181)</f>
        <v>2025000</v>
      </c>
      <c r="L181" s="24"/>
      <c r="M181" s="3"/>
    </row>
    <row r="182" spans="1:13" ht="13.8" x14ac:dyDescent="0.25">
      <c r="A182" s="6">
        <v>24</v>
      </c>
      <c r="B182" s="37" t="s">
        <v>26</v>
      </c>
      <c r="C182" s="24">
        <v>223</v>
      </c>
      <c r="D182" s="14"/>
      <c r="E182" s="12"/>
      <c r="F182" s="12">
        <v>675</v>
      </c>
      <c r="G182" s="13">
        <v>3000</v>
      </c>
      <c r="H182" s="13"/>
      <c r="I182" s="13"/>
      <c r="J182" s="13">
        <f>SUM(G182+I182)</f>
        <v>3000</v>
      </c>
      <c r="K182" s="15">
        <f>SUM(J182*F182)</f>
        <v>2025000</v>
      </c>
      <c r="L182" s="24"/>
      <c r="M182" s="3"/>
    </row>
    <row r="183" spans="1:13" ht="13.8" x14ac:dyDescent="0.25">
      <c r="A183" s="6">
        <v>25</v>
      </c>
      <c r="B183" s="37" t="s">
        <v>26</v>
      </c>
      <c r="C183" s="24">
        <v>223</v>
      </c>
      <c r="D183" s="14"/>
      <c r="E183" s="12"/>
      <c r="F183" s="12">
        <v>675</v>
      </c>
      <c r="G183" s="13">
        <v>3000</v>
      </c>
      <c r="H183" s="13"/>
      <c r="I183" s="13"/>
      <c r="J183" s="13">
        <f>SUM(G183+I183)</f>
        <v>3000</v>
      </c>
      <c r="K183" s="15">
        <f>SUM(J183*F183)</f>
        <v>2025000</v>
      </c>
      <c r="L183" s="24"/>
      <c r="M183" s="3"/>
    </row>
    <row r="184" spans="1:13" ht="13.8" x14ac:dyDescent="0.25">
      <c r="A184" s="6">
        <v>26</v>
      </c>
      <c r="B184" s="37" t="s">
        <v>26</v>
      </c>
      <c r="C184" s="24">
        <v>223</v>
      </c>
      <c r="D184" s="14"/>
      <c r="E184" s="12"/>
      <c r="F184" s="12">
        <v>675</v>
      </c>
      <c r="G184" s="13">
        <v>3000</v>
      </c>
      <c r="H184" s="13"/>
      <c r="I184" s="13"/>
      <c r="J184" s="13">
        <f>SUM(G184+I184)</f>
        <v>3000</v>
      </c>
      <c r="K184" s="15">
        <f>SUM(J184*F184)</f>
        <v>2025000</v>
      </c>
      <c r="L184" s="24"/>
      <c r="M184" s="3"/>
    </row>
    <row r="185" spans="1:13" ht="13.8" x14ac:dyDescent="0.25">
      <c r="A185" s="6">
        <v>27</v>
      </c>
      <c r="B185" s="37" t="s">
        <v>26</v>
      </c>
      <c r="C185" s="24">
        <v>223</v>
      </c>
      <c r="D185" s="14"/>
      <c r="E185" s="12"/>
      <c r="F185" s="12">
        <v>675</v>
      </c>
      <c r="G185" s="13">
        <v>3000</v>
      </c>
      <c r="H185" s="13"/>
      <c r="I185" s="13"/>
      <c r="J185" s="13">
        <f>SUM(G185+I185)</f>
        <v>3000</v>
      </c>
      <c r="K185" s="15">
        <f>SUM(J185*F185)</f>
        <v>2025000</v>
      </c>
      <c r="L185" s="24"/>
      <c r="M185" s="3"/>
    </row>
    <row r="186" spans="1:13" ht="13.8" x14ac:dyDescent="0.25">
      <c r="A186" s="6">
        <v>28</v>
      </c>
      <c r="B186" s="37" t="s">
        <v>26</v>
      </c>
      <c r="C186" s="24">
        <v>223</v>
      </c>
      <c r="D186" s="14"/>
      <c r="E186" s="12"/>
      <c r="F186" s="12">
        <v>675</v>
      </c>
      <c r="G186" s="13">
        <v>3000</v>
      </c>
      <c r="H186" s="13"/>
      <c r="I186" s="13"/>
      <c r="J186" s="13">
        <f>SUM(G186+I186)</f>
        <v>3000</v>
      </c>
      <c r="K186" s="15">
        <f>SUM(J186*F186)</f>
        <v>2025000</v>
      </c>
      <c r="L186" s="24"/>
      <c r="M186" s="3"/>
    </row>
    <row r="187" spans="1:13" ht="13.8" x14ac:dyDescent="0.25">
      <c r="A187" s="6">
        <v>29</v>
      </c>
      <c r="B187" s="37" t="s">
        <v>26</v>
      </c>
      <c r="C187" s="24">
        <v>223</v>
      </c>
      <c r="D187" s="14"/>
      <c r="E187" s="12"/>
      <c r="F187" s="12">
        <v>675</v>
      </c>
      <c r="G187" s="13">
        <v>3000</v>
      </c>
      <c r="H187" s="13"/>
      <c r="I187" s="13"/>
      <c r="J187" s="13">
        <f>SUM(G187+I187)</f>
        <v>3000</v>
      </c>
      <c r="K187" s="15">
        <f>SUM(J187*F187)</f>
        <v>2025000</v>
      </c>
      <c r="L187" s="24"/>
      <c r="M187" s="3"/>
    </row>
    <row r="188" spans="1:13" ht="13.8" x14ac:dyDescent="0.25">
      <c r="A188" s="6">
        <v>30</v>
      </c>
      <c r="B188" s="37" t="s">
        <v>26</v>
      </c>
      <c r="C188" s="24">
        <v>223</v>
      </c>
      <c r="D188" s="14"/>
      <c r="E188" s="12"/>
      <c r="F188" s="12">
        <v>675</v>
      </c>
      <c r="G188" s="13">
        <v>3000</v>
      </c>
      <c r="H188" s="13"/>
      <c r="I188" s="13"/>
      <c r="J188" s="13">
        <f>SUM(G188+I188)</f>
        <v>3000</v>
      </c>
      <c r="K188" s="15">
        <f>SUM(J188*F188)</f>
        <v>2025000</v>
      </c>
      <c r="L188" s="24"/>
      <c r="M188" s="3"/>
    </row>
    <row r="189" spans="1:13" ht="13.8" x14ac:dyDescent="0.25">
      <c r="A189" s="6">
        <v>31</v>
      </c>
      <c r="B189" s="37" t="s">
        <v>27</v>
      </c>
      <c r="C189" s="24">
        <v>223</v>
      </c>
      <c r="D189" s="14"/>
      <c r="E189" s="12"/>
      <c r="F189" s="12"/>
      <c r="G189" s="13"/>
      <c r="H189" s="13"/>
      <c r="I189" s="13"/>
      <c r="J189" s="13"/>
      <c r="K189" s="15"/>
      <c r="L189" s="24"/>
      <c r="M189" s="3"/>
    </row>
  </sheetData>
  <customSheetViews>
    <customSheetView guid="{062C6980-3367-49AB-8E7B-B825DA48973A}" filter="1" showAutoFilter="1">
      <pageMargins left="0.7" right="0.7" top="0.75" bottom="0.75" header="0.3" footer="0.3"/>
      <autoFilter ref="A1:G190" xr:uid="{54EE1B91-EABA-4131-9023-B60942A61E27}"/>
    </customSheetView>
  </customSheetViews>
  <mergeCells count="2">
    <mergeCell ref="A2:B2"/>
    <mergeCell ref="G2:H2"/>
  </mergeCells>
  <phoneticPr fontId="7" type="noConversion"/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Aqua AprtHotel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turmanidze</dc:creator>
  <cp:lastModifiedBy>acer</cp:lastModifiedBy>
  <dcterms:created xsi:type="dcterms:W3CDTF">2024-09-05T08:58:41Z</dcterms:created>
  <dcterms:modified xsi:type="dcterms:W3CDTF">2024-11-05T11:12:58Z</dcterms:modified>
</cp:coreProperties>
</file>